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480" windowHeight="9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1" i="1" l="1"/>
  <c r="F21" i="1"/>
  <c r="D21" i="1"/>
  <c r="H9" i="1"/>
  <c r="F9" i="1"/>
  <c r="D9" i="1"/>
  <c r="H4" i="1"/>
  <c r="F4" i="1"/>
  <c r="D4" i="1"/>
  <c r="G133" i="1" l="1"/>
  <c r="E133" i="1"/>
  <c r="H133" i="1"/>
  <c r="F133" i="1"/>
  <c r="D133" i="1"/>
  <c r="G131" i="1"/>
  <c r="G130" i="1"/>
  <c r="G129" i="1"/>
  <c r="G128" i="1"/>
  <c r="E131" i="1"/>
  <c r="E130" i="1"/>
  <c r="E129" i="1"/>
  <c r="E128" i="1"/>
  <c r="G127" i="1"/>
  <c r="E127" i="1"/>
  <c r="H124" i="1"/>
  <c r="F124" i="1"/>
  <c r="G124" i="1" s="1"/>
  <c r="D124" i="1"/>
  <c r="E124" i="1" s="1"/>
  <c r="G122" i="1"/>
  <c r="G121" i="1"/>
  <c r="G120" i="1"/>
  <c r="G119" i="1"/>
  <c r="G118" i="1"/>
  <c r="G117" i="1"/>
  <c r="G116" i="1"/>
  <c r="G115" i="1"/>
  <c r="G114" i="1"/>
  <c r="G113" i="1"/>
  <c r="G112" i="1"/>
  <c r="E122" i="1"/>
  <c r="E121" i="1"/>
  <c r="E120" i="1"/>
  <c r="E119" i="1"/>
  <c r="E118" i="1"/>
  <c r="E117" i="1"/>
  <c r="E116" i="1"/>
  <c r="E115" i="1"/>
  <c r="E114" i="1"/>
  <c r="E113" i="1"/>
  <c r="E112" i="1"/>
  <c r="G111" i="1"/>
  <c r="E111" i="1"/>
  <c r="J108" i="1"/>
  <c r="H108" i="1"/>
  <c r="I108" i="1" s="1"/>
  <c r="F108" i="1"/>
  <c r="D108" i="1"/>
  <c r="E108" i="1" s="1"/>
  <c r="I105" i="1"/>
  <c r="I104" i="1"/>
  <c r="I103" i="1"/>
  <c r="I102" i="1"/>
  <c r="I101" i="1"/>
  <c r="I100" i="1"/>
  <c r="G106" i="1"/>
  <c r="G105" i="1"/>
  <c r="G104" i="1"/>
  <c r="G103" i="1"/>
  <c r="G102" i="1"/>
  <c r="G101" i="1"/>
  <c r="G100" i="1"/>
  <c r="E100" i="1"/>
  <c r="H97" i="1"/>
  <c r="F97" i="1"/>
  <c r="G97" i="1" s="1"/>
  <c r="D97" i="1"/>
  <c r="E97" i="1" s="1"/>
  <c r="G94" i="1"/>
  <c r="E96" i="1"/>
  <c r="E95" i="1"/>
  <c r="E94" i="1"/>
  <c r="H91" i="1"/>
  <c r="F91" i="1"/>
  <c r="D91" i="1"/>
  <c r="E91" i="1" s="1"/>
  <c r="G89" i="1"/>
  <c r="G87" i="1"/>
  <c r="G86" i="1"/>
  <c r="G85" i="1"/>
  <c r="G84" i="1"/>
  <c r="G83" i="1"/>
  <c r="G82" i="1"/>
  <c r="G81" i="1"/>
  <c r="E89" i="1"/>
  <c r="E88" i="1"/>
  <c r="E87" i="1"/>
  <c r="E86" i="1"/>
  <c r="E85" i="1"/>
  <c r="E84" i="1"/>
  <c r="E83" i="1"/>
  <c r="E82" i="1"/>
  <c r="E81" i="1"/>
  <c r="H78" i="1"/>
  <c r="F78" i="1"/>
  <c r="D78" i="1"/>
  <c r="E78" i="1" s="1"/>
  <c r="G76" i="1"/>
  <c r="G75" i="1"/>
  <c r="G74" i="1"/>
  <c r="G73" i="1"/>
  <c r="G71" i="1"/>
  <c r="G70" i="1"/>
  <c r="G69" i="1"/>
  <c r="G68" i="1"/>
  <c r="E76" i="1"/>
  <c r="E75" i="1"/>
  <c r="E74" i="1"/>
  <c r="E73" i="1"/>
  <c r="E72" i="1"/>
  <c r="E71" i="1"/>
  <c r="E70" i="1"/>
  <c r="E69" i="1"/>
  <c r="E68" i="1"/>
  <c r="H65" i="1"/>
  <c r="F65" i="1"/>
  <c r="G65" i="1" s="1"/>
  <c r="D65" i="1"/>
  <c r="E65" i="1" s="1"/>
  <c r="G63" i="1"/>
  <c r="G62" i="1"/>
  <c r="G61" i="1"/>
  <c r="G60" i="1"/>
  <c r="G59" i="1"/>
  <c r="G58" i="1"/>
  <c r="G57" i="1"/>
  <c r="G56" i="1"/>
  <c r="G55" i="1"/>
  <c r="G54" i="1"/>
  <c r="G53" i="1"/>
  <c r="E63" i="1"/>
  <c r="E62" i="1"/>
  <c r="E61" i="1"/>
  <c r="E60" i="1"/>
  <c r="E59" i="1"/>
  <c r="E58" i="1"/>
  <c r="E57" i="1"/>
  <c r="E56" i="1"/>
  <c r="E55" i="1"/>
  <c r="E54" i="1"/>
  <c r="E53" i="1"/>
  <c r="H50" i="1"/>
  <c r="F50" i="1"/>
  <c r="D50" i="1"/>
  <c r="E50" i="1" s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H30" i="1"/>
  <c r="F30" i="1"/>
  <c r="D30" i="1"/>
  <c r="E30" i="1" s="1"/>
  <c r="G28" i="1"/>
  <c r="G27" i="1"/>
  <c r="G26" i="1"/>
  <c r="G25" i="1"/>
  <c r="E28" i="1"/>
  <c r="E27" i="1"/>
  <c r="E26" i="1"/>
  <c r="E25" i="1"/>
  <c r="E24" i="1"/>
  <c r="H16" i="1"/>
  <c r="F16" i="1"/>
  <c r="D16" i="1"/>
  <c r="E16" i="1" s="1"/>
  <c r="G14" i="1"/>
  <c r="G13" i="1"/>
  <c r="G12" i="1"/>
  <c r="E14" i="1"/>
  <c r="E13" i="1"/>
  <c r="E12" i="1"/>
  <c r="G7" i="1"/>
  <c r="E7" i="1"/>
  <c r="G2" i="1"/>
  <c r="E2" i="1"/>
  <c r="G16" i="1" l="1"/>
  <c r="G50" i="1"/>
  <c r="G78" i="1"/>
  <c r="G91" i="1"/>
  <c r="G30" i="1"/>
</calcChain>
</file>

<file path=xl/sharedStrings.xml><?xml version="1.0" encoding="utf-8"?>
<sst xmlns="http://schemas.openxmlformats.org/spreadsheetml/2006/main" count="309" uniqueCount="111">
  <si>
    <t>BLANK</t>
  </si>
  <si>
    <t>TOWN</t>
  </si>
  <si>
    <t>AND</t>
  </si>
  <si>
    <t>LEWISTON</t>
  </si>
  <si>
    <t>STATE UOCAVA</t>
  </si>
  <si>
    <t>DURHAM</t>
  </si>
  <si>
    <t>GREENE</t>
  </si>
  <si>
    <t>AUBURN</t>
  </si>
  <si>
    <t>LEEDS</t>
  </si>
  <si>
    <t>LIVERMORE</t>
  </si>
  <si>
    <t>LIVERMORE FALLS</t>
  </si>
  <si>
    <t>MINOT</t>
  </si>
  <si>
    <t>TURNER</t>
  </si>
  <si>
    <t>FRA</t>
  </si>
  <si>
    <t>AVON</t>
  </si>
  <si>
    <t>CARRABASSETT VALLEY</t>
  </si>
  <si>
    <t>COPLIN PLT</t>
  </si>
  <si>
    <t>DALLAS PLT</t>
  </si>
  <si>
    <t>EUSTIS</t>
  </si>
  <si>
    <t xml:space="preserve">FREEMAN TWP/SALEM TWP                                                                                                                                 </t>
  </si>
  <si>
    <t>INDUSTRY</t>
  </si>
  <si>
    <t>KINGFIELD</t>
  </si>
  <si>
    <t>NEW VINEYARD</t>
  </si>
  <si>
    <t>PHILLIPS</t>
  </si>
  <si>
    <t>RANGELEY</t>
  </si>
  <si>
    <t>RANGELEY PLT</t>
  </si>
  <si>
    <t>SANDY RIVER PLT</t>
  </si>
  <si>
    <t>STRONG</t>
  </si>
  <si>
    <t>WELD</t>
  </si>
  <si>
    <t xml:space="preserve">WYMAN TWP                                                                                                                                             </t>
  </si>
  <si>
    <t>HAN</t>
  </si>
  <si>
    <t>BROOKLIN</t>
  </si>
  <si>
    <t>BROOKSVILLE</t>
  </si>
  <si>
    <t>BUCKSPORT</t>
  </si>
  <si>
    <t>CASTINE</t>
  </si>
  <si>
    <t>DEDHAM</t>
  </si>
  <si>
    <t>DEER ISLE</t>
  </si>
  <si>
    <t>ORLAND</t>
  </si>
  <si>
    <t>PENOBSCOT</t>
  </si>
  <si>
    <t>SEDGWICK</t>
  </si>
  <si>
    <t>STONINGTON</t>
  </si>
  <si>
    <t>VERONA ISLAND</t>
  </si>
  <si>
    <t>OXF</t>
  </si>
  <si>
    <t>BUCKFIELD</t>
  </si>
  <si>
    <t>HARTFORD</t>
  </si>
  <si>
    <t>HEBRON</t>
  </si>
  <si>
    <t>OTISFIELD</t>
  </si>
  <si>
    <t>OXFORD</t>
  </si>
  <si>
    <t>PARIS</t>
  </si>
  <si>
    <t>SUMNER</t>
  </si>
  <si>
    <t>WEST PARIS</t>
  </si>
  <si>
    <t>WOODSTOCK</t>
  </si>
  <si>
    <t>PIS</t>
  </si>
  <si>
    <t>ABBOT</t>
  </si>
  <si>
    <t>GUILFORD</t>
  </si>
  <si>
    <t xml:space="preserve">KINGSBURY PLT                                                                                                                                         </t>
  </si>
  <si>
    <t>MONSON</t>
  </si>
  <si>
    <t>PARKMAN</t>
  </si>
  <si>
    <t>SANGERVILLE</t>
  </si>
  <si>
    <t>SHIRLEY</t>
  </si>
  <si>
    <t>WELLINGTON</t>
  </si>
  <si>
    <t>WILLIMANTIC</t>
  </si>
  <si>
    <t>SAG</t>
  </si>
  <si>
    <t>BATH</t>
  </si>
  <si>
    <t>BOWDOINHAM</t>
  </si>
  <si>
    <t>WAL</t>
  </si>
  <si>
    <t>BELFAST</t>
  </si>
  <si>
    <t>BELMONT</t>
  </si>
  <si>
    <t>ISLESBORO</t>
  </si>
  <si>
    <t>LINCOLNVILLE</t>
  </si>
  <si>
    <t>MORRILL</t>
  </si>
  <si>
    <t>NORTHPORT</t>
  </si>
  <si>
    <t>WALDO</t>
  </si>
  <si>
    <t>WAS</t>
  </si>
  <si>
    <t>ADDISON</t>
  </si>
  <si>
    <t>BEALS</t>
  </si>
  <si>
    <t>CHERRYFIELD</t>
  </si>
  <si>
    <t>COLUMBIA</t>
  </si>
  <si>
    <t>COLUMBIA FALLS</t>
  </si>
  <si>
    <t>HARRINGTON</t>
  </si>
  <si>
    <t>JONESBORO</t>
  </si>
  <si>
    <t>JONESPORT</t>
  </si>
  <si>
    <t>MACHIASPORT</t>
  </si>
  <si>
    <t>MILBRIDGE</t>
  </si>
  <si>
    <t>ROQUE BLUFFS</t>
  </si>
  <si>
    <t>STEUBEN</t>
  </si>
  <si>
    <t>YOR</t>
  </si>
  <si>
    <t>BUXTON</t>
  </si>
  <si>
    <t>DAYTON</t>
  </si>
  <si>
    <t>HOLLIS</t>
  </si>
  <si>
    <t>OLD ORCHARD BEACH</t>
  </si>
  <si>
    <t>SACO</t>
  </si>
  <si>
    <t>DIST</t>
  </si>
  <si>
    <t>CTY</t>
  </si>
  <si>
    <t>Marcotte, Michael J.  Lewiston</t>
  </si>
  <si>
    <t>%</t>
  </si>
  <si>
    <t>TOTAL BALLOTS CAST</t>
  </si>
  <si>
    <t>Totals</t>
  </si>
  <si>
    <t>Chicoine, Ronald E.  Lewiston</t>
  </si>
  <si>
    <t>Roy, Matthew Paul   Lewiston</t>
  </si>
  <si>
    <t>Deletetsky, Gard A.  Auburn</t>
  </si>
  <si>
    <t>Christner, Sally A.  Turner</t>
  </si>
  <si>
    <t>Brown, Percy L., Jr.  Deer Isle</t>
  </si>
  <si>
    <t>Jackson, Diane M.  Oxford</t>
  </si>
  <si>
    <t>White, James Lee  Guilford</t>
  </si>
  <si>
    <t>Dawson, Lawrence M. Bath</t>
  </si>
  <si>
    <t>Berry, Donald P.   Belmont</t>
  </si>
  <si>
    <t>Smith, Owen R.   Belfast</t>
  </si>
  <si>
    <t>Crowley, John B., Sr.  Addison</t>
  </si>
  <si>
    <t>Lovell, Marston D.  Saco</t>
  </si>
  <si>
    <t>Barker, Clyde C.     Strong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</si>
</sst>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9" fontId="0" fillId="0" borderId="1" xfId="0" applyNumberFormat="1" applyBorder="1"/>
    <xf numFmtId="0" fontId="1" fillId="0" borderId="1" xfId="0" applyFont="1" applyBorder="1"/>
    <xf numFmtId="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zoomScaleNormal="100" workbookViewId="0"/>
  </sheetViews>
  <sheetFormatPr defaultRowHeight="15" x14ac:dyDescent="0.25"/>
  <cols>
    <col min="1" max="1" width="4.85546875" style="2" bestFit="1" customWidth="1"/>
    <col min="2" max="2" width="5.140625" customWidth="1"/>
    <col min="3" max="3" width="31.140625" customWidth="1"/>
    <col min="4" max="4" width="20.42578125" bestFit="1" customWidth="1"/>
    <col min="5" max="5" width="6" customWidth="1"/>
    <col min="6" max="6" width="17.85546875" bestFit="1" customWidth="1"/>
    <col min="7" max="7" width="6" customWidth="1"/>
    <col min="8" max="8" width="9.7109375" customWidth="1"/>
  </cols>
  <sheetData>
    <row r="1" spans="1:8" s="3" customFormat="1" ht="43.5" customHeight="1" x14ac:dyDescent="0.25">
      <c r="A1" s="4" t="s">
        <v>92</v>
      </c>
      <c r="B1" s="4" t="s">
        <v>93</v>
      </c>
      <c r="C1" s="4" t="s">
        <v>1</v>
      </c>
      <c r="D1" s="5" t="s">
        <v>94</v>
      </c>
      <c r="E1" s="4" t="s">
        <v>95</v>
      </c>
      <c r="F1" s="4" t="s">
        <v>0</v>
      </c>
      <c r="G1" s="4" t="s">
        <v>95</v>
      </c>
      <c r="H1" s="6" t="s">
        <v>96</v>
      </c>
    </row>
    <row r="2" spans="1:8" x14ac:dyDescent="0.25">
      <c r="A2" s="7">
        <v>1</v>
      </c>
      <c r="B2" s="8" t="s">
        <v>2</v>
      </c>
      <c r="C2" s="8" t="s">
        <v>3</v>
      </c>
      <c r="D2" s="8">
        <v>178</v>
      </c>
      <c r="E2" s="9">
        <f>D2/H2</f>
        <v>0.80180180180180183</v>
      </c>
      <c r="F2" s="8">
        <v>44</v>
      </c>
      <c r="G2" s="9">
        <f>F2/H2</f>
        <v>0.1981981981981982</v>
      </c>
      <c r="H2" s="8">
        <v>222</v>
      </c>
    </row>
    <row r="3" spans="1:8" x14ac:dyDescent="0.25">
      <c r="A3" s="7">
        <v>1</v>
      </c>
      <c r="B3" s="8" t="s">
        <v>2</v>
      </c>
      <c r="C3" s="8" t="s">
        <v>4</v>
      </c>
      <c r="D3" s="8">
        <v>0</v>
      </c>
      <c r="E3" s="9">
        <v>0</v>
      </c>
      <c r="F3" s="8">
        <v>0</v>
      </c>
      <c r="G3" s="9">
        <v>0</v>
      </c>
      <c r="H3" s="8">
        <v>0</v>
      </c>
    </row>
    <row r="4" spans="1:8" s="3" customFormat="1" x14ac:dyDescent="0.25">
      <c r="A4" s="4"/>
      <c r="B4" s="10"/>
      <c r="C4" s="10" t="s">
        <v>97</v>
      </c>
      <c r="D4" s="10">
        <f>SUM(D2:D3)</f>
        <v>178</v>
      </c>
      <c r="E4" s="11">
        <v>0.8</v>
      </c>
      <c r="F4" s="10">
        <f>SUM(F2:F3)</f>
        <v>44</v>
      </c>
      <c r="G4" s="11">
        <v>0.2</v>
      </c>
      <c r="H4" s="10">
        <f>SUM(H2:H3)</f>
        <v>222</v>
      </c>
    </row>
    <row r="5" spans="1:8" x14ac:dyDescent="0.25">
      <c r="E5" s="1"/>
      <c r="G5" s="1"/>
    </row>
    <row r="6" spans="1:8" ht="45" x14ac:dyDescent="0.25">
      <c r="A6" s="4" t="s">
        <v>92</v>
      </c>
      <c r="B6" s="4" t="s">
        <v>93</v>
      </c>
      <c r="C6" s="4" t="s">
        <v>1</v>
      </c>
      <c r="D6" s="5" t="s">
        <v>98</v>
      </c>
      <c r="E6" s="4" t="s">
        <v>95</v>
      </c>
      <c r="F6" s="4" t="s">
        <v>0</v>
      </c>
      <c r="G6" s="4" t="s">
        <v>95</v>
      </c>
      <c r="H6" s="6" t="s">
        <v>96</v>
      </c>
    </row>
    <row r="7" spans="1:8" x14ac:dyDescent="0.25">
      <c r="A7" s="7">
        <v>2</v>
      </c>
      <c r="B7" s="8" t="s">
        <v>2</v>
      </c>
      <c r="C7" s="8" t="s">
        <v>3</v>
      </c>
      <c r="D7" s="8">
        <v>288</v>
      </c>
      <c r="E7" s="9">
        <f>D7/H7</f>
        <v>0.8044692737430168</v>
      </c>
      <c r="F7" s="8">
        <v>70</v>
      </c>
      <c r="G7" s="9">
        <f>F7/H7</f>
        <v>0.19553072625698323</v>
      </c>
      <c r="H7" s="8">
        <v>358</v>
      </c>
    </row>
    <row r="8" spans="1:8" x14ac:dyDescent="0.25">
      <c r="A8" s="7">
        <v>2</v>
      </c>
      <c r="B8" s="8" t="s">
        <v>2</v>
      </c>
      <c r="C8" s="8" t="s">
        <v>4</v>
      </c>
      <c r="D8" s="8">
        <v>0</v>
      </c>
      <c r="E8" s="9">
        <v>0</v>
      </c>
      <c r="F8" s="8">
        <v>0</v>
      </c>
      <c r="G8" s="9">
        <v>0</v>
      </c>
      <c r="H8" s="8">
        <v>0</v>
      </c>
    </row>
    <row r="9" spans="1:8" s="3" customFormat="1" x14ac:dyDescent="0.25">
      <c r="A9" s="4"/>
      <c r="B9" s="10"/>
      <c r="C9" s="10" t="s">
        <v>97</v>
      </c>
      <c r="D9" s="10">
        <f>SUM(D7:D8)</f>
        <v>288</v>
      </c>
      <c r="E9" s="11">
        <v>0.8</v>
      </c>
      <c r="F9" s="10">
        <f>SUM(F7:F8)</f>
        <v>70</v>
      </c>
      <c r="G9" s="11">
        <v>0.2</v>
      </c>
      <c r="H9" s="10">
        <f>SUM(H7:H8)</f>
        <v>358</v>
      </c>
    </row>
    <row r="10" spans="1:8" x14ac:dyDescent="0.25">
      <c r="E10" s="1"/>
      <c r="G10" s="1"/>
    </row>
    <row r="11" spans="1:8" ht="45" x14ac:dyDescent="0.25">
      <c r="A11" s="4" t="s">
        <v>92</v>
      </c>
      <c r="B11" s="4" t="s">
        <v>93</v>
      </c>
      <c r="C11" s="4" t="s">
        <v>1</v>
      </c>
      <c r="D11" s="5" t="s">
        <v>99</v>
      </c>
      <c r="E11" s="4" t="s">
        <v>95</v>
      </c>
      <c r="F11" s="4" t="s">
        <v>0</v>
      </c>
      <c r="G11" s="4" t="s">
        <v>95</v>
      </c>
      <c r="H11" s="6" t="s">
        <v>96</v>
      </c>
    </row>
    <row r="12" spans="1:8" x14ac:dyDescent="0.25">
      <c r="A12" s="7">
        <v>3</v>
      </c>
      <c r="B12" s="8" t="s">
        <v>2</v>
      </c>
      <c r="C12" s="8" t="s">
        <v>5</v>
      </c>
      <c r="D12" s="8">
        <v>201</v>
      </c>
      <c r="E12" s="9">
        <f>D12/H12</f>
        <v>0.7528089887640449</v>
      </c>
      <c r="F12" s="8">
        <v>66</v>
      </c>
      <c r="G12" s="9">
        <f>F12/H12</f>
        <v>0.24719101123595505</v>
      </c>
      <c r="H12" s="8">
        <v>267</v>
      </c>
    </row>
    <row r="13" spans="1:8" x14ac:dyDescent="0.25">
      <c r="A13" s="7">
        <v>3</v>
      </c>
      <c r="B13" s="8" t="s">
        <v>2</v>
      </c>
      <c r="C13" s="8" t="s">
        <v>6</v>
      </c>
      <c r="D13" s="8">
        <v>125</v>
      </c>
      <c r="E13" s="9">
        <f t="shared" ref="E13:E14" si="0">D13/H13</f>
        <v>0.85034013605442171</v>
      </c>
      <c r="F13" s="8">
        <v>22</v>
      </c>
      <c r="G13" s="9">
        <f t="shared" ref="G13:G14" si="1">F13/H13</f>
        <v>0.14965986394557823</v>
      </c>
      <c r="H13" s="8">
        <v>147</v>
      </c>
    </row>
    <row r="14" spans="1:8" x14ac:dyDescent="0.25">
      <c r="A14" s="7">
        <v>3</v>
      </c>
      <c r="B14" s="8" t="s">
        <v>2</v>
      </c>
      <c r="C14" s="8" t="s">
        <v>3</v>
      </c>
      <c r="D14" s="8">
        <v>137</v>
      </c>
      <c r="E14" s="9">
        <f t="shared" si="0"/>
        <v>0.79651162790697672</v>
      </c>
      <c r="F14" s="8">
        <v>35</v>
      </c>
      <c r="G14" s="9">
        <f t="shared" si="1"/>
        <v>0.20348837209302326</v>
      </c>
      <c r="H14" s="8">
        <v>172</v>
      </c>
    </row>
    <row r="15" spans="1:8" x14ac:dyDescent="0.25">
      <c r="A15" s="7">
        <v>3</v>
      </c>
      <c r="B15" s="8" t="s">
        <v>2</v>
      </c>
      <c r="C15" s="8" t="s">
        <v>4</v>
      </c>
      <c r="D15" s="8">
        <v>0</v>
      </c>
      <c r="E15" s="9">
        <v>0</v>
      </c>
      <c r="F15" s="8">
        <v>2</v>
      </c>
      <c r="G15" s="9">
        <v>1</v>
      </c>
      <c r="H15" s="8">
        <v>2</v>
      </c>
    </row>
    <row r="16" spans="1:8" s="3" customFormat="1" x14ac:dyDescent="0.25">
      <c r="A16" s="4"/>
      <c r="B16" s="10"/>
      <c r="C16" s="10" t="s">
        <v>97</v>
      </c>
      <c r="D16" s="10">
        <f>SUM(D12:D15)</f>
        <v>463</v>
      </c>
      <c r="E16" s="11">
        <f>D16/H16</f>
        <v>0.7874149659863946</v>
      </c>
      <c r="F16" s="10">
        <f>SUM(F12:F15)</f>
        <v>125</v>
      </c>
      <c r="G16" s="11">
        <f>F16/H16</f>
        <v>0.21258503401360543</v>
      </c>
      <c r="H16" s="10">
        <f>SUM(H12:H15)</f>
        <v>588</v>
      </c>
    </row>
    <row r="17" spans="1:8" x14ac:dyDescent="0.25">
      <c r="E17" s="1"/>
      <c r="G17" s="1"/>
    </row>
    <row r="18" spans="1:8" ht="45" x14ac:dyDescent="0.25">
      <c r="A18" s="4" t="s">
        <v>92</v>
      </c>
      <c r="B18" s="4" t="s">
        <v>93</v>
      </c>
      <c r="C18" s="4" t="s">
        <v>1</v>
      </c>
      <c r="D18" s="5" t="s">
        <v>100</v>
      </c>
      <c r="E18" s="4" t="s">
        <v>95</v>
      </c>
      <c r="F18" s="4" t="s">
        <v>0</v>
      </c>
      <c r="G18" s="4" t="s">
        <v>95</v>
      </c>
      <c r="H18" s="6" t="s">
        <v>96</v>
      </c>
    </row>
    <row r="19" spans="1:8" x14ac:dyDescent="0.25">
      <c r="A19" s="7">
        <v>5</v>
      </c>
      <c r="B19" s="8" t="s">
        <v>2</v>
      </c>
      <c r="C19" s="8" t="s">
        <v>7</v>
      </c>
      <c r="D19" s="8">
        <v>357</v>
      </c>
      <c r="E19" s="9">
        <v>0.76</v>
      </c>
      <c r="F19" s="8">
        <v>108</v>
      </c>
      <c r="G19" s="9">
        <v>0.23</v>
      </c>
      <c r="H19" s="8">
        <v>465</v>
      </c>
    </row>
    <row r="20" spans="1:8" x14ac:dyDescent="0.25">
      <c r="A20" s="7">
        <v>5</v>
      </c>
      <c r="B20" s="8" t="s">
        <v>2</v>
      </c>
      <c r="C20" s="8" t="s">
        <v>4</v>
      </c>
      <c r="D20" s="8">
        <v>0</v>
      </c>
      <c r="E20" s="9">
        <v>0</v>
      </c>
      <c r="F20" s="8">
        <v>0</v>
      </c>
      <c r="G20" s="9">
        <v>0</v>
      </c>
      <c r="H20" s="8">
        <v>0</v>
      </c>
    </row>
    <row r="21" spans="1:8" s="3" customFormat="1" x14ac:dyDescent="0.25">
      <c r="A21" s="4"/>
      <c r="B21" s="10"/>
      <c r="C21" s="10" t="s">
        <v>97</v>
      </c>
      <c r="D21" s="10">
        <f>SUM(D19:D20)</f>
        <v>357</v>
      </c>
      <c r="E21" s="11">
        <v>0.76</v>
      </c>
      <c r="F21" s="10">
        <f>SUM(F19:F20)</f>
        <v>108</v>
      </c>
      <c r="G21" s="11">
        <v>0.23</v>
      </c>
      <c r="H21" s="10">
        <f>SUM(H19:H20)</f>
        <v>465</v>
      </c>
    </row>
    <row r="22" spans="1:8" x14ac:dyDescent="0.25">
      <c r="E22" s="1"/>
      <c r="G22" s="1"/>
    </row>
    <row r="23" spans="1:8" ht="45" x14ac:dyDescent="0.25">
      <c r="A23" s="4" t="s">
        <v>92</v>
      </c>
      <c r="B23" s="4" t="s">
        <v>93</v>
      </c>
      <c r="C23" s="4" t="s">
        <v>1</v>
      </c>
      <c r="D23" s="5" t="s">
        <v>101</v>
      </c>
      <c r="E23" s="4" t="s">
        <v>95</v>
      </c>
      <c r="F23" s="4" t="s">
        <v>0</v>
      </c>
      <c r="G23" s="4" t="s">
        <v>95</v>
      </c>
      <c r="H23" s="6" t="s">
        <v>96</v>
      </c>
    </row>
    <row r="24" spans="1:8" x14ac:dyDescent="0.25">
      <c r="A24" s="7">
        <v>7</v>
      </c>
      <c r="B24" s="8" t="s">
        <v>2</v>
      </c>
      <c r="C24" s="8" t="s">
        <v>8</v>
      </c>
      <c r="D24" s="8">
        <v>63</v>
      </c>
      <c r="E24" s="9">
        <f>D24/H24</f>
        <v>0.875</v>
      </c>
      <c r="F24" s="8">
        <v>9</v>
      </c>
      <c r="G24" s="9">
        <v>0.12</v>
      </c>
      <c r="H24" s="8">
        <v>72</v>
      </c>
    </row>
    <row r="25" spans="1:8" x14ac:dyDescent="0.25">
      <c r="A25" s="7">
        <v>7</v>
      </c>
      <c r="B25" s="8" t="s">
        <v>2</v>
      </c>
      <c r="C25" s="8" t="s">
        <v>9</v>
      </c>
      <c r="D25" s="8">
        <v>130</v>
      </c>
      <c r="E25" s="9">
        <f t="shared" ref="E25:E28" si="2">D25/H25</f>
        <v>0.78787878787878785</v>
      </c>
      <c r="F25" s="8">
        <v>35</v>
      </c>
      <c r="G25" s="9">
        <f t="shared" ref="G25:G28" si="3">F25/H25</f>
        <v>0.21212121212121213</v>
      </c>
      <c r="H25" s="8">
        <v>165</v>
      </c>
    </row>
    <row r="26" spans="1:8" x14ac:dyDescent="0.25">
      <c r="A26" s="7">
        <v>7</v>
      </c>
      <c r="B26" s="8" t="s">
        <v>2</v>
      </c>
      <c r="C26" s="8" t="s">
        <v>10</v>
      </c>
      <c r="D26" s="8">
        <v>96</v>
      </c>
      <c r="E26" s="9">
        <f t="shared" si="2"/>
        <v>0.77419354838709675</v>
      </c>
      <c r="F26" s="8">
        <v>28</v>
      </c>
      <c r="G26" s="9">
        <f t="shared" si="3"/>
        <v>0.22580645161290322</v>
      </c>
      <c r="H26" s="8">
        <v>124</v>
      </c>
    </row>
    <row r="27" spans="1:8" x14ac:dyDescent="0.25">
      <c r="A27" s="7">
        <v>7</v>
      </c>
      <c r="B27" s="8" t="s">
        <v>2</v>
      </c>
      <c r="C27" s="8" t="s">
        <v>11</v>
      </c>
      <c r="D27" s="8">
        <v>77</v>
      </c>
      <c r="E27" s="9">
        <f t="shared" si="2"/>
        <v>0.79381443298969068</v>
      </c>
      <c r="F27" s="8">
        <v>20</v>
      </c>
      <c r="G27" s="9">
        <f t="shared" si="3"/>
        <v>0.20618556701030927</v>
      </c>
      <c r="H27" s="8">
        <v>97</v>
      </c>
    </row>
    <row r="28" spans="1:8" x14ac:dyDescent="0.25">
      <c r="A28" s="7">
        <v>7</v>
      </c>
      <c r="B28" s="8" t="s">
        <v>2</v>
      </c>
      <c r="C28" s="8" t="s">
        <v>12</v>
      </c>
      <c r="D28" s="8">
        <v>238</v>
      </c>
      <c r="E28" s="9">
        <f t="shared" si="2"/>
        <v>0.84697508896797158</v>
      </c>
      <c r="F28" s="8">
        <v>43</v>
      </c>
      <c r="G28" s="9">
        <f t="shared" si="3"/>
        <v>0.15302491103202848</v>
      </c>
      <c r="H28" s="8">
        <v>281</v>
      </c>
    </row>
    <row r="29" spans="1:8" x14ac:dyDescent="0.25">
      <c r="A29" s="7">
        <v>7</v>
      </c>
      <c r="B29" s="8" t="s">
        <v>2</v>
      </c>
      <c r="C29" s="8" t="s">
        <v>4</v>
      </c>
      <c r="D29" s="8">
        <v>0</v>
      </c>
      <c r="E29" s="9">
        <v>0</v>
      </c>
      <c r="F29" s="8">
        <v>0</v>
      </c>
      <c r="G29" s="9">
        <v>0</v>
      </c>
      <c r="H29" s="8">
        <v>0</v>
      </c>
    </row>
    <row r="30" spans="1:8" s="3" customFormat="1" x14ac:dyDescent="0.25">
      <c r="A30" s="4"/>
      <c r="B30" s="10"/>
      <c r="C30" s="10" t="s">
        <v>97</v>
      </c>
      <c r="D30" s="10">
        <f>SUM(D24:D29)</f>
        <v>604</v>
      </c>
      <c r="E30" s="11">
        <f>D30/H30</f>
        <v>0.81732070365358589</v>
      </c>
      <c r="F30" s="10">
        <f>SUM(F24:F29)</f>
        <v>135</v>
      </c>
      <c r="G30" s="11">
        <f>F30/H30</f>
        <v>0.18267929634641408</v>
      </c>
      <c r="H30" s="10">
        <f>SUM(H24:H29)</f>
        <v>739</v>
      </c>
    </row>
    <row r="31" spans="1:8" x14ac:dyDescent="0.25">
      <c r="E31" s="1"/>
      <c r="G31" s="1"/>
    </row>
    <row r="32" spans="1:8" ht="45" x14ac:dyDescent="0.25">
      <c r="A32" s="4" t="s">
        <v>92</v>
      </c>
      <c r="B32" s="4" t="s">
        <v>93</v>
      </c>
      <c r="C32" s="4" t="s">
        <v>1</v>
      </c>
      <c r="D32" s="5" t="s">
        <v>110</v>
      </c>
      <c r="E32" s="4" t="s">
        <v>95</v>
      </c>
      <c r="F32" s="4" t="s">
        <v>0</v>
      </c>
      <c r="G32" s="4" t="s">
        <v>95</v>
      </c>
      <c r="H32" s="6" t="s">
        <v>96</v>
      </c>
    </row>
    <row r="33" spans="1:15" x14ac:dyDescent="0.25">
      <c r="A33" s="7">
        <v>3</v>
      </c>
      <c r="B33" s="8" t="s">
        <v>13</v>
      </c>
      <c r="C33" s="8" t="s">
        <v>14</v>
      </c>
      <c r="D33" s="8">
        <v>31</v>
      </c>
      <c r="E33" s="9">
        <f>D33/H33</f>
        <v>0.86111111111111116</v>
      </c>
      <c r="F33" s="8">
        <v>5</v>
      </c>
      <c r="G33" s="9">
        <f>F33/H33</f>
        <v>0.1388888888888889</v>
      </c>
      <c r="H33" s="8">
        <v>36</v>
      </c>
    </row>
    <row r="34" spans="1:15" x14ac:dyDescent="0.25">
      <c r="A34" s="7">
        <v>3</v>
      </c>
      <c r="B34" s="8" t="s">
        <v>13</v>
      </c>
      <c r="C34" s="8" t="s">
        <v>15</v>
      </c>
      <c r="D34" s="8">
        <v>30</v>
      </c>
      <c r="E34" s="9">
        <f t="shared" ref="E34:E47" si="4">D34/H34</f>
        <v>0.8571428571428571</v>
      </c>
      <c r="F34" s="8">
        <v>5</v>
      </c>
      <c r="G34" s="9">
        <f t="shared" ref="G34:G47" si="5">F34/H34</f>
        <v>0.14285714285714285</v>
      </c>
      <c r="H34" s="8">
        <v>35</v>
      </c>
    </row>
    <row r="35" spans="1:15" x14ac:dyDescent="0.25">
      <c r="A35" s="7">
        <v>3</v>
      </c>
      <c r="B35" s="8" t="s">
        <v>13</v>
      </c>
      <c r="C35" s="8" t="s">
        <v>16</v>
      </c>
      <c r="D35" s="8">
        <v>9</v>
      </c>
      <c r="E35" s="9">
        <f t="shared" si="4"/>
        <v>0.81818181818181823</v>
      </c>
      <c r="F35" s="8">
        <v>2</v>
      </c>
      <c r="G35" s="9">
        <f t="shared" si="5"/>
        <v>0.18181818181818182</v>
      </c>
      <c r="H35" s="8">
        <v>11</v>
      </c>
    </row>
    <row r="36" spans="1:15" x14ac:dyDescent="0.25">
      <c r="A36" s="7">
        <v>3</v>
      </c>
      <c r="B36" s="8" t="s">
        <v>13</v>
      </c>
      <c r="C36" s="8" t="s">
        <v>17</v>
      </c>
      <c r="D36" s="8">
        <v>18</v>
      </c>
      <c r="E36" s="9">
        <f t="shared" si="4"/>
        <v>0.6428571428571429</v>
      </c>
      <c r="F36" s="8">
        <v>10</v>
      </c>
      <c r="G36" s="9">
        <f t="shared" si="5"/>
        <v>0.35714285714285715</v>
      </c>
      <c r="H36" s="8">
        <v>28</v>
      </c>
    </row>
    <row r="37" spans="1:15" x14ac:dyDescent="0.25">
      <c r="A37" s="7">
        <v>3</v>
      </c>
      <c r="B37" s="8" t="s">
        <v>13</v>
      </c>
      <c r="C37" s="8" t="s">
        <v>18</v>
      </c>
      <c r="D37" s="8">
        <v>35</v>
      </c>
      <c r="E37" s="9">
        <f t="shared" si="4"/>
        <v>0.89743589743589747</v>
      </c>
      <c r="F37" s="8">
        <v>4</v>
      </c>
      <c r="G37" s="9">
        <f t="shared" si="5"/>
        <v>0.10256410256410256</v>
      </c>
      <c r="H37" s="8">
        <v>39</v>
      </c>
    </row>
    <row r="38" spans="1:15" x14ac:dyDescent="0.25">
      <c r="A38" s="7">
        <v>3</v>
      </c>
      <c r="B38" s="8" t="s">
        <v>13</v>
      </c>
      <c r="C38" s="8" t="s">
        <v>19</v>
      </c>
      <c r="D38" s="8">
        <v>16</v>
      </c>
      <c r="E38" s="9">
        <f t="shared" si="4"/>
        <v>0.94117647058823528</v>
      </c>
      <c r="F38" s="8">
        <v>1</v>
      </c>
      <c r="G38" s="9">
        <f t="shared" si="5"/>
        <v>5.8823529411764705E-2</v>
      </c>
      <c r="H38" s="8">
        <v>17</v>
      </c>
    </row>
    <row r="39" spans="1:15" x14ac:dyDescent="0.25">
      <c r="A39" s="7">
        <v>3</v>
      </c>
      <c r="B39" s="8" t="s">
        <v>13</v>
      </c>
      <c r="C39" s="8" t="s">
        <v>20</v>
      </c>
      <c r="D39" s="8">
        <v>55</v>
      </c>
      <c r="E39" s="9">
        <f t="shared" si="4"/>
        <v>0.91666666666666663</v>
      </c>
      <c r="F39" s="8">
        <v>5</v>
      </c>
      <c r="G39" s="9">
        <f t="shared" si="5"/>
        <v>8.3333333333333329E-2</v>
      </c>
      <c r="H39" s="8">
        <v>60</v>
      </c>
    </row>
    <row r="40" spans="1:15" x14ac:dyDescent="0.25">
      <c r="A40" s="7">
        <v>3</v>
      </c>
      <c r="B40" s="8" t="s">
        <v>13</v>
      </c>
      <c r="C40" s="8" t="s">
        <v>21</v>
      </c>
      <c r="D40" s="8">
        <v>65</v>
      </c>
      <c r="E40" s="9">
        <f t="shared" si="4"/>
        <v>0.83333333333333337</v>
      </c>
      <c r="F40" s="8">
        <v>13</v>
      </c>
      <c r="G40" s="9">
        <f t="shared" si="5"/>
        <v>0.16666666666666666</v>
      </c>
      <c r="H40" s="8">
        <v>78</v>
      </c>
    </row>
    <row r="41" spans="1:15" x14ac:dyDescent="0.25">
      <c r="A41" s="7">
        <v>3</v>
      </c>
      <c r="B41" s="8" t="s">
        <v>13</v>
      </c>
      <c r="C41" s="8" t="s">
        <v>22</v>
      </c>
      <c r="D41" s="8">
        <v>54</v>
      </c>
      <c r="E41" s="9">
        <f t="shared" si="4"/>
        <v>0.8571428571428571</v>
      </c>
      <c r="F41" s="8">
        <v>9</v>
      </c>
      <c r="G41" s="9">
        <f t="shared" si="5"/>
        <v>0.14285714285714285</v>
      </c>
      <c r="H41" s="8">
        <v>63</v>
      </c>
    </row>
    <row r="42" spans="1:15" x14ac:dyDescent="0.25">
      <c r="A42" s="7">
        <v>3</v>
      </c>
      <c r="B42" s="8" t="s">
        <v>13</v>
      </c>
      <c r="C42" s="8" t="s">
        <v>23</v>
      </c>
      <c r="D42" s="8">
        <v>46</v>
      </c>
      <c r="E42" s="9">
        <f t="shared" si="4"/>
        <v>0.77966101694915257</v>
      </c>
      <c r="F42" s="8">
        <v>13</v>
      </c>
      <c r="G42" s="9">
        <f t="shared" si="5"/>
        <v>0.22033898305084745</v>
      </c>
      <c r="H42" s="8">
        <v>59</v>
      </c>
    </row>
    <row r="43" spans="1:15" x14ac:dyDescent="0.25">
      <c r="A43" s="7">
        <v>3</v>
      </c>
      <c r="B43" s="8" t="s">
        <v>13</v>
      </c>
      <c r="C43" s="8" t="s">
        <v>24</v>
      </c>
      <c r="D43" s="8">
        <v>106</v>
      </c>
      <c r="E43" s="9">
        <f t="shared" si="4"/>
        <v>0.76811594202898548</v>
      </c>
      <c r="F43" s="8">
        <v>32</v>
      </c>
      <c r="G43" s="9">
        <f t="shared" si="5"/>
        <v>0.2318840579710145</v>
      </c>
      <c r="H43" s="8">
        <v>138</v>
      </c>
    </row>
    <row r="44" spans="1:15" x14ac:dyDescent="0.25">
      <c r="A44" s="7">
        <v>3</v>
      </c>
      <c r="B44" s="8" t="s">
        <v>13</v>
      </c>
      <c r="C44" s="8" t="s">
        <v>25</v>
      </c>
      <c r="D44" s="8">
        <v>18</v>
      </c>
      <c r="E44" s="9">
        <f t="shared" si="4"/>
        <v>0.8571428571428571</v>
      </c>
      <c r="F44" s="8">
        <v>3</v>
      </c>
      <c r="G44" s="9">
        <f t="shared" si="5"/>
        <v>0.14285714285714285</v>
      </c>
      <c r="H44" s="8">
        <v>21</v>
      </c>
    </row>
    <row r="45" spans="1:15" x14ac:dyDescent="0.25">
      <c r="A45" s="7">
        <v>3</v>
      </c>
      <c r="B45" s="8" t="s">
        <v>13</v>
      </c>
      <c r="C45" s="8" t="s">
        <v>26</v>
      </c>
      <c r="D45" s="8">
        <v>12</v>
      </c>
      <c r="E45" s="9">
        <f t="shared" si="4"/>
        <v>0.92307692307692313</v>
      </c>
      <c r="F45" s="8">
        <v>1</v>
      </c>
      <c r="G45" s="9">
        <f t="shared" si="5"/>
        <v>7.6923076923076927E-2</v>
      </c>
      <c r="H45" s="8">
        <v>13</v>
      </c>
    </row>
    <row r="46" spans="1:15" x14ac:dyDescent="0.25">
      <c r="A46" s="7">
        <v>3</v>
      </c>
      <c r="B46" s="8" t="s">
        <v>13</v>
      </c>
      <c r="C46" s="8" t="s">
        <v>27</v>
      </c>
      <c r="D46" s="8">
        <v>86</v>
      </c>
      <c r="E46" s="9">
        <f t="shared" si="4"/>
        <v>0.81904761904761902</v>
      </c>
      <c r="F46" s="8">
        <v>19</v>
      </c>
      <c r="G46" s="9">
        <f t="shared" si="5"/>
        <v>0.18095238095238095</v>
      </c>
      <c r="H46" s="8">
        <v>105</v>
      </c>
    </row>
    <row r="47" spans="1:15" x14ac:dyDescent="0.25">
      <c r="A47" s="7">
        <v>3</v>
      </c>
      <c r="B47" s="8" t="s">
        <v>13</v>
      </c>
      <c r="C47" s="8" t="s">
        <v>28</v>
      </c>
      <c r="D47" s="8">
        <v>36</v>
      </c>
      <c r="E47" s="9">
        <f t="shared" si="4"/>
        <v>0.73469387755102045</v>
      </c>
      <c r="F47" s="8">
        <v>13</v>
      </c>
      <c r="G47" s="9">
        <f t="shared" si="5"/>
        <v>0.26530612244897961</v>
      </c>
      <c r="H47" s="8">
        <v>49</v>
      </c>
    </row>
    <row r="48" spans="1:15" x14ac:dyDescent="0.25">
      <c r="A48" s="7">
        <v>3</v>
      </c>
      <c r="B48" s="8" t="s">
        <v>13</v>
      </c>
      <c r="C48" s="8" t="s">
        <v>29</v>
      </c>
      <c r="D48" s="8">
        <v>0</v>
      </c>
      <c r="E48" s="9">
        <v>0</v>
      </c>
      <c r="F48" s="8">
        <v>2</v>
      </c>
      <c r="G48" s="9">
        <v>1</v>
      </c>
      <c r="H48" s="8">
        <v>2</v>
      </c>
      <c r="I48" s="1"/>
      <c r="K48" s="1"/>
      <c r="M48" s="1"/>
      <c r="O48" s="1"/>
    </row>
    <row r="49" spans="1:8" x14ac:dyDescent="0.25">
      <c r="A49" s="7">
        <v>3</v>
      </c>
      <c r="B49" s="8" t="s">
        <v>13</v>
      </c>
      <c r="C49" s="8" t="s">
        <v>4</v>
      </c>
      <c r="D49" s="8">
        <v>0</v>
      </c>
      <c r="E49" s="9">
        <v>0</v>
      </c>
      <c r="F49" s="8">
        <v>0</v>
      </c>
      <c r="G49" s="9">
        <v>0</v>
      </c>
      <c r="H49" s="8">
        <v>0</v>
      </c>
    </row>
    <row r="50" spans="1:8" x14ac:dyDescent="0.25">
      <c r="A50" s="7"/>
      <c r="B50" s="8"/>
      <c r="C50" s="10" t="s">
        <v>97</v>
      </c>
      <c r="D50" s="10">
        <f>SUM(D33:D49)</f>
        <v>617</v>
      </c>
      <c r="E50" s="9">
        <f>D50/H50</f>
        <v>0.8183023872679045</v>
      </c>
      <c r="F50" s="10">
        <f>SUM(F33:F49)</f>
        <v>137</v>
      </c>
      <c r="G50" s="9">
        <f>F50/H50</f>
        <v>0.1816976127320955</v>
      </c>
      <c r="H50" s="10">
        <f>SUM(H33:H49)</f>
        <v>754</v>
      </c>
    </row>
    <row r="51" spans="1:8" x14ac:dyDescent="0.25">
      <c r="E51" s="1"/>
      <c r="G51" s="1"/>
    </row>
    <row r="52" spans="1:8" ht="45" x14ac:dyDescent="0.25">
      <c r="A52" s="4" t="s">
        <v>92</v>
      </c>
      <c r="B52" s="4" t="s">
        <v>93</v>
      </c>
      <c r="C52" s="4" t="s">
        <v>1</v>
      </c>
      <c r="D52" s="5" t="s">
        <v>102</v>
      </c>
      <c r="E52" s="4" t="s">
        <v>95</v>
      </c>
      <c r="F52" s="4" t="s">
        <v>0</v>
      </c>
      <c r="G52" s="4" t="s">
        <v>95</v>
      </c>
      <c r="H52" s="6" t="s">
        <v>96</v>
      </c>
    </row>
    <row r="53" spans="1:8" x14ac:dyDescent="0.25">
      <c r="A53" s="7">
        <v>2</v>
      </c>
      <c r="B53" s="8" t="s">
        <v>30</v>
      </c>
      <c r="C53" s="8" t="s">
        <v>31</v>
      </c>
      <c r="D53" s="8">
        <v>62</v>
      </c>
      <c r="E53" s="9">
        <f>D53/H53</f>
        <v>0.83783783783783783</v>
      </c>
      <c r="F53" s="8">
        <v>12</v>
      </c>
      <c r="G53" s="9">
        <f>F53/H53</f>
        <v>0.16216216216216217</v>
      </c>
      <c r="H53" s="8">
        <v>74</v>
      </c>
    </row>
    <row r="54" spans="1:8" x14ac:dyDescent="0.25">
      <c r="A54" s="7">
        <v>2</v>
      </c>
      <c r="B54" s="8" t="s">
        <v>30</v>
      </c>
      <c r="C54" s="8" t="s">
        <v>32</v>
      </c>
      <c r="D54" s="8">
        <v>88</v>
      </c>
      <c r="E54" s="9">
        <f t="shared" ref="E54:E63" si="6">D54/H54</f>
        <v>0.83018867924528306</v>
      </c>
      <c r="F54" s="8">
        <v>18</v>
      </c>
      <c r="G54" s="9">
        <f t="shared" ref="G54:G63" si="7">F54/H54</f>
        <v>0.16981132075471697</v>
      </c>
      <c r="H54" s="8">
        <v>106</v>
      </c>
    </row>
    <row r="55" spans="1:8" x14ac:dyDescent="0.25">
      <c r="A55" s="7">
        <v>2</v>
      </c>
      <c r="B55" s="8" t="s">
        <v>30</v>
      </c>
      <c r="C55" s="8" t="s">
        <v>33</v>
      </c>
      <c r="D55" s="8">
        <v>229</v>
      </c>
      <c r="E55" s="9">
        <f t="shared" si="6"/>
        <v>0.8267148014440433</v>
      </c>
      <c r="F55" s="8">
        <v>48</v>
      </c>
      <c r="G55" s="9">
        <f t="shared" si="7"/>
        <v>0.17328519855595667</v>
      </c>
      <c r="H55" s="8">
        <v>277</v>
      </c>
    </row>
    <row r="56" spans="1:8" x14ac:dyDescent="0.25">
      <c r="A56" s="7">
        <v>2</v>
      </c>
      <c r="B56" s="8" t="s">
        <v>30</v>
      </c>
      <c r="C56" s="8" t="s">
        <v>34</v>
      </c>
      <c r="D56" s="8">
        <v>52</v>
      </c>
      <c r="E56" s="9">
        <f t="shared" si="6"/>
        <v>0.85245901639344257</v>
      </c>
      <c r="F56" s="8">
        <v>9</v>
      </c>
      <c r="G56" s="9">
        <f t="shared" si="7"/>
        <v>0.14754098360655737</v>
      </c>
      <c r="H56" s="8">
        <v>61</v>
      </c>
    </row>
    <row r="57" spans="1:8" x14ac:dyDescent="0.25">
      <c r="A57" s="7">
        <v>2</v>
      </c>
      <c r="B57" s="8" t="s">
        <v>30</v>
      </c>
      <c r="C57" s="8" t="s">
        <v>35</v>
      </c>
      <c r="D57" s="8">
        <v>96</v>
      </c>
      <c r="E57" s="9">
        <f t="shared" si="6"/>
        <v>0.75</v>
      </c>
      <c r="F57" s="8">
        <v>32</v>
      </c>
      <c r="G57" s="9">
        <f t="shared" si="7"/>
        <v>0.25</v>
      </c>
      <c r="H57" s="8">
        <v>128</v>
      </c>
    </row>
    <row r="58" spans="1:8" x14ac:dyDescent="0.25">
      <c r="A58" s="7">
        <v>2</v>
      </c>
      <c r="B58" s="8" t="s">
        <v>30</v>
      </c>
      <c r="C58" s="8" t="s">
        <v>36</v>
      </c>
      <c r="D58" s="8">
        <v>113</v>
      </c>
      <c r="E58" s="9">
        <f t="shared" si="6"/>
        <v>0.92622950819672134</v>
      </c>
      <c r="F58" s="8">
        <v>9</v>
      </c>
      <c r="G58" s="9">
        <f t="shared" si="7"/>
        <v>7.3770491803278687E-2</v>
      </c>
      <c r="H58" s="8">
        <v>122</v>
      </c>
    </row>
    <row r="59" spans="1:8" x14ac:dyDescent="0.25">
      <c r="A59" s="7">
        <v>2</v>
      </c>
      <c r="B59" s="8" t="s">
        <v>30</v>
      </c>
      <c r="C59" s="8" t="s">
        <v>37</v>
      </c>
      <c r="D59" s="8">
        <v>153</v>
      </c>
      <c r="E59" s="9">
        <f t="shared" si="6"/>
        <v>0.80104712041884818</v>
      </c>
      <c r="F59" s="8">
        <v>38</v>
      </c>
      <c r="G59" s="9">
        <f t="shared" si="7"/>
        <v>0.19895287958115182</v>
      </c>
      <c r="H59" s="8">
        <v>191</v>
      </c>
    </row>
    <row r="60" spans="1:8" x14ac:dyDescent="0.25">
      <c r="A60" s="7">
        <v>2</v>
      </c>
      <c r="B60" s="8" t="s">
        <v>30</v>
      </c>
      <c r="C60" s="8" t="s">
        <v>38</v>
      </c>
      <c r="D60" s="8">
        <v>77</v>
      </c>
      <c r="E60" s="9">
        <f t="shared" si="6"/>
        <v>0.89534883720930236</v>
      </c>
      <c r="F60" s="8">
        <v>9</v>
      </c>
      <c r="G60" s="9">
        <f t="shared" si="7"/>
        <v>0.10465116279069768</v>
      </c>
      <c r="H60" s="8">
        <v>86</v>
      </c>
    </row>
    <row r="61" spans="1:8" x14ac:dyDescent="0.25">
      <c r="A61" s="7">
        <v>2</v>
      </c>
      <c r="B61" s="8" t="s">
        <v>30</v>
      </c>
      <c r="C61" s="8" t="s">
        <v>39</v>
      </c>
      <c r="D61" s="8">
        <v>90</v>
      </c>
      <c r="E61" s="9">
        <f t="shared" si="6"/>
        <v>0.87378640776699024</v>
      </c>
      <c r="F61" s="8">
        <v>13</v>
      </c>
      <c r="G61" s="9">
        <f t="shared" si="7"/>
        <v>0.12621359223300971</v>
      </c>
      <c r="H61" s="8">
        <v>103</v>
      </c>
    </row>
    <row r="62" spans="1:8" x14ac:dyDescent="0.25">
      <c r="A62" s="7">
        <v>2</v>
      </c>
      <c r="B62" s="8" t="s">
        <v>30</v>
      </c>
      <c r="C62" s="8" t="s">
        <v>40</v>
      </c>
      <c r="D62" s="8">
        <v>43</v>
      </c>
      <c r="E62" s="9">
        <f t="shared" si="6"/>
        <v>0.87755102040816324</v>
      </c>
      <c r="F62" s="8">
        <v>6</v>
      </c>
      <c r="G62" s="9">
        <f t="shared" si="7"/>
        <v>0.12244897959183673</v>
      </c>
      <c r="H62" s="8">
        <v>49</v>
      </c>
    </row>
    <row r="63" spans="1:8" x14ac:dyDescent="0.25">
      <c r="A63" s="7">
        <v>2</v>
      </c>
      <c r="B63" s="8" t="s">
        <v>30</v>
      </c>
      <c r="C63" s="8" t="s">
        <v>41</v>
      </c>
      <c r="D63" s="8">
        <v>34</v>
      </c>
      <c r="E63" s="9">
        <f t="shared" si="6"/>
        <v>0.85</v>
      </c>
      <c r="F63" s="8">
        <v>6</v>
      </c>
      <c r="G63" s="9">
        <f t="shared" si="7"/>
        <v>0.15</v>
      </c>
      <c r="H63" s="8">
        <v>40</v>
      </c>
    </row>
    <row r="64" spans="1:8" x14ac:dyDescent="0.25">
      <c r="A64" s="7">
        <v>2</v>
      </c>
      <c r="B64" s="8" t="s">
        <v>30</v>
      </c>
      <c r="C64" s="8" t="s">
        <v>4</v>
      </c>
      <c r="D64" s="8">
        <v>0</v>
      </c>
      <c r="E64" s="9">
        <v>0</v>
      </c>
      <c r="F64" s="8">
        <v>0</v>
      </c>
      <c r="G64" s="9">
        <v>0</v>
      </c>
      <c r="H64" s="8">
        <v>0</v>
      </c>
    </row>
    <row r="65" spans="1:8" x14ac:dyDescent="0.25">
      <c r="A65" s="7"/>
      <c r="B65" s="8"/>
      <c r="C65" s="10" t="s">
        <v>97</v>
      </c>
      <c r="D65" s="10">
        <f>SUM(D53:D64)</f>
        <v>1037</v>
      </c>
      <c r="E65" s="11">
        <f>D65/H65</f>
        <v>0.83831851253031531</v>
      </c>
      <c r="F65" s="10">
        <f>SUM(F53:F64)</f>
        <v>200</v>
      </c>
      <c r="G65" s="11">
        <f>F65/H65</f>
        <v>0.16168148746968472</v>
      </c>
      <c r="H65" s="10">
        <f>SUM(H53:H64)</f>
        <v>1237</v>
      </c>
    </row>
    <row r="66" spans="1:8" x14ac:dyDescent="0.25">
      <c r="E66" s="1"/>
      <c r="G66" s="1"/>
    </row>
    <row r="67" spans="1:8" ht="45" x14ac:dyDescent="0.25">
      <c r="A67" s="4" t="s">
        <v>92</v>
      </c>
      <c r="B67" s="4" t="s">
        <v>93</v>
      </c>
      <c r="C67" s="4" t="s">
        <v>1</v>
      </c>
      <c r="D67" s="5" t="s">
        <v>103</v>
      </c>
      <c r="E67" s="4" t="s">
        <v>95</v>
      </c>
      <c r="F67" s="4" t="s">
        <v>0</v>
      </c>
      <c r="G67" s="4" t="s">
        <v>95</v>
      </c>
      <c r="H67" s="6" t="s">
        <v>96</v>
      </c>
    </row>
    <row r="68" spans="1:8" x14ac:dyDescent="0.25">
      <c r="A68" s="7">
        <v>3</v>
      </c>
      <c r="B68" s="8" t="s">
        <v>42</v>
      </c>
      <c r="C68" s="8" t="s">
        <v>43</v>
      </c>
      <c r="D68" s="8">
        <v>112</v>
      </c>
      <c r="E68" s="9">
        <f>D68/H68</f>
        <v>0.77777777777777779</v>
      </c>
      <c r="F68" s="8">
        <v>32</v>
      </c>
      <c r="G68" s="9">
        <f>F68/H68</f>
        <v>0.22222222222222221</v>
      </c>
      <c r="H68" s="8">
        <v>144</v>
      </c>
    </row>
    <row r="69" spans="1:8" x14ac:dyDescent="0.25">
      <c r="A69" s="7">
        <v>3</v>
      </c>
      <c r="B69" s="8" t="s">
        <v>42</v>
      </c>
      <c r="C69" s="8" t="s">
        <v>44</v>
      </c>
      <c r="D69" s="8">
        <v>37</v>
      </c>
      <c r="E69" s="9">
        <f t="shared" ref="E69:E76" si="8">D69/H69</f>
        <v>0.69811320754716977</v>
      </c>
      <c r="F69" s="8">
        <v>16</v>
      </c>
      <c r="G69" s="9">
        <f t="shared" ref="G69:G76" si="9">F69/H69</f>
        <v>0.30188679245283018</v>
      </c>
      <c r="H69" s="8">
        <v>53</v>
      </c>
    </row>
    <row r="70" spans="1:8" x14ac:dyDescent="0.25">
      <c r="A70" s="7">
        <v>3</v>
      </c>
      <c r="B70" s="8" t="s">
        <v>42</v>
      </c>
      <c r="C70" s="8" t="s">
        <v>45</v>
      </c>
      <c r="D70" s="8">
        <v>44</v>
      </c>
      <c r="E70" s="9">
        <f t="shared" si="8"/>
        <v>0.75862068965517238</v>
      </c>
      <c r="F70" s="8">
        <v>14</v>
      </c>
      <c r="G70" s="9">
        <f t="shared" si="9"/>
        <v>0.2413793103448276</v>
      </c>
      <c r="H70" s="8">
        <v>58</v>
      </c>
    </row>
    <row r="71" spans="1:8" x14ac:dyDescent="0.25">
      <c r="A71" s="7">
        <v>3</v>
      </c>
      <c r="B71" s="8" t="s">
        <v>42</v>
      </c>
      <c r="C71" s="8" t="s">
        <v>46</v>
      </c>
      <c r="D71" s="8">
        <v>64</v>
      </c>
      <c r="E71" s="9">
        <f t="shared" si="8"/>
        <v>0.810126582278481</v>
      </c>
      <c r="F71" s="8">
        <v>15</v>
      </c>
      <c r="G71" s="9">
        <f t="shared" si="9"/>
        <v>0.189873417721519</v>
      </c>
      <c r="H71" s="8">
        <v>79</v>
      </c>
    </row>
    <row r="72" spans="1:8" x14ac:dyDescent="0.25">
      <c r="A72" s="7">
        <v>3</v>
      </c>
      <c r="B72" s="8" t="s">
        <v>42</v>
      </c>
      <c r="C72" s="8" t="s">
        <v>47</v>
      </c>
      <c r="D72" s="8">
        <v>229</v>
      </c>
      <c r="E72" s="9">
        <f t="shared" si="8"/>
        <v>0.88076923076923075</v>
      </c>
      <c r="F72" s="8">
        <v>31</v>
      </c>
      <c r="G72" s="9">
        <v>0.11</v>
      </c>
      <c r="H72" s="8">
        <v>260</v>
      </c>
    </row>
    <row r="73" spans="1:8" x14ac:dyDescent="0.25">
      <c r="A73" s="7">
        <v>3</v>
      </c>
      <c r="B73" s="8" t="s">
        <v>42</v>
      </c>
      <c r="C73" s="8" t="s">
        <v>48</v>
      </c>
      <c r="D73" s="8">
        <v>233</v>
      </c>
      <c r="E73" s="9">
        <f t="shared" si="8"/>
        <v>0.84727272727272729</v>
      </c>
      <c r="F73" s="8">
        <v>42</v>
      </c>
      <c r="G73" s="9">
        <f t="shared" si="9"/>
        <v>0.15272727272727274</v>
      </c>
      <c r="H73" s="8">
        <v>275</v>
      </c>
    </row>
    <row r="74" spans="1:8" x14ac:dyDescent="0.25">
      <c r="A74" s="7">
        <v>3</v>
      </c>
      <c r="B74" s="8" t="s">
        <v>42</v>
      </c>
      <c r="C74" s="8" t="s">
        <v>49</v>
      </c>
      <c r="D74" s="8">
        <v>31</v>
      </c>
      <c r="E74" s="9">
        <f t="shared" si="8"/>
        <v>0.59615384615384615</v>
      </c>
      <c r="F74" s="8">
        <v>21</v>
      </c>
      <c r="G74" s="9">
        <f t="shared" si="9"/>
        <v>0.40384615384615385</v>
      </c>
      <c r="H74" s="8">
        <v>52</v>
      </c>
    </row>
    <row r="75" spans="1:8" x14ac:dyDescent="0.25">
      <c r="A75" s="7">
        <v>3</v>
      </c>
      <c r="B75" s="8" t="s">
        <v>42</v>
      </c>
      <c r="C75" s="8" t="s">
        <v>50</v>
      </c>
      <c r="D75" s="8">
        <v>54</v>
      </c>
      <c r="E75" s="9">
        <f t="shared" si="8"/>
        <v>0.8571428571428571</v>
      </c>
      <c r="F75" s="8">
        <v>9</v>
      </c>
      <c r="G75" s="9">
        <f t="shared" si="9"/>
        <v>0.14285714285714285</v>
      </c>
      <c r="H75" s="8">
        <v>63</v>
      </c>
    </row>
    <row r="76" spans="1:8" x14ac:dyDescent="0.25">
      <c r="A76" s="7">
        <v>3</v>
      </c>
      <c r="B76" s="8" t="s">
        <v>42</v>
      </c>
      <c r="C76" s="8" t="s">
        <v>51</v>
      </c>
      <c r="D76" s="8">
        <v>58</v>
      </c>
      <c r="E76" s="9">
        <f t="shared" si="8"/>
        <v>0.84057971014492749</v>
      </c>
      <c r="F76" s="8">
        <v>11</v>
      </c>
      <c r="G76" s="9">
        <f t="shared" si="9"/>
        <v>0.15942028985507245</v>
      </c>
      <c r="H76" s="8">
        <v>69</v>
      </c>
    </row>
    <row r="77" spans="1:8" x14ac:dyDescent="0.25">
      <c r="A77" s="7">
        <v>3</v>
      </c>
      <c r="B77" s="8" t="s">
        <v>42</v>
      </c>
      <c r="C77" s="8" t="s">
        <v>4</v>
      </c>
      <c r="D77" s="8">
        <v>0</v>
      </c>
      <c r="E77" s="9">
        <v>0</v>
      </c>
      <c r="F77" s="8">
        <v>0</v>
      </c>
      <c r="G77" s="9">
        <v>0</v>
      </c>
      <c r="H77" s="8">
        <v>0</v>
      </c>
    </row>
    <row r="78" spans="1:8" x14ac:dyDescent="0.25">
      <c r="A78" s="7"/>
      <c r="B78" s="8"/>
      <c r="C78" s="10" t="s">
        <v>97</v>
      </c>
      <c r="D78" s="10">
        <f>SUM(D68:D77)</f>
        <v>862</v>
      </c>
      <c r="E78" s="11">
        <f>D78/H78</f>
        <v>0.81861348528015199</v>
      </c>
      <c r="F78" s="10">
        <f>SUM(F68:F77)</f>
        <v>191</v>
      </c>
      <c r="G78" s="11">
        <f>F78/H78</f>
        <v>0.18138651471984804</v>
      </c>
      <c r="H78" s="10">
        <f>SUM(H68:H77)</f>
        <v>1053</v>
      </c>
    </row>
    <row r="79" spans="1:8" x14ac:dyDescent="0.25">
      <c r="E79" s="1"/>
      <c r="G79" s="1"/>
    </row>
    <row r="80" spans="1:8" ht="45" x14ac:dyDescent="0.25">
      <c r="A80" s="4" t="s">
        <v>92</v>
      </c>
      <c r="B80" s="4" t="s">
        <v>93</v>
      </c>
      <c r="C80" s="4" t="s">
        <v>1</v>
      </c>
      <c r="D80" s="5" t="s">
        <v>104</v>
      </c>
      <c r="E80" s="4" t="s">
        <v>95</v>
      </c>
      <c r="F80" s="4" t="s">
        <v>0</v>
      </c>
      <c r="G80" s="4" t="s">
        <v>95</v>
      </c>
      <c r="H80" s="6" t="s">
        <v>96</v>
      </c>
    </row>
    <row r="81" spans="1:8" x14ac:dyDescent="0.25">
      <c r="A81" s="7">
        <v>1</v>
      </c>
      <c r="B81" s="8" t="s">
        <v>52</v>
      </c>
      <c r="C81" s="8" t="s">
        <v>53</v>
      </c>
      <c r="D81" s="8">
        <v>47</v>
      </c>
      <c r="E81" s="9">
        <f>D81/H81</f>
        <v>0.8867924528301887</v>
      </c>
      <c r="F81" s="8">
        <v>6</v>
      </c>
      <c r="G81" s="9">
        <f>F81/H81</f>
        <v>0.11320754716981132</v>
      </c>
      <c r="H81" s="8">
        <v>53</v>
      </c>
    </row>
    <row r="82" spans="1:8" x14ac:dyDescent="0.25">
      <c r="A82" s="7">
        <v>1</v>
      </c>
      <c r="B82" s="8" t="s">
        <v>52</v>
      </c>
      <c r="C82" s="8" t="s">
        <v>54</v>
      </c>
      <c r="D82" s="8">
        <v>95</v>
      </c>
      <c r="E82" s="9">
        <f t="shared" ref="E82:E89" si="10">D82/H82</f>
        <v>0.78512396694214881</v>
      </c>
      <c r="F82" s="8">
        <v>26</v>
      </c>
      <c r="G82" s="9">
        <f t="shared" ref="G82:G89" si="11">F82/H82</f>
        <v>0.21487603305785125</v>
      </c>
      <c r="H82" s="8">
        <v>121</v>
      </c>
    </row>
    <row r="83" spans="1:8" x14ac:dyDescent="0.25">
      <c r="A83" s="7">
        <v>1</v>
      </c>
      <c r="B83" s="8" t="s">
        <v>52</v>
      </c>
      <c r="C83" s="8" t="s">
        <v>55</v>
      </c>
      <c r="D83" s="8">
        <v>2</v>
      </c>
      <c r="E83" s="9">
        <f t="shared" si="10"/>
        <v>1</v>
      </c>
      <c r="F83" s="8">
        <v>0</v>
      </c>
      <c r="G83" s="9">
        <f t="shared" si="11"/>
        <v>0</v>
      </c>
      <c r="H83" s="8">
        <v>2</v>
      </c>
    </row>
    <row r="84" spans="1:8" x14ac:dyDescent="0.25">
      <c r="A84" s="7">
        <v>1</v>
      </c>
      <c r="B84" s="8" t="s">
        <v>52</v>
      </c>
      <c r="C84" s="8" t="s">
        <v>56</v>
      </c>
      <c r="D84" s="8">
        <v>47</v>
      </c>
      <c r="E84" s="9">
        <f t="shared" si="10"/>
        <v>0.71212121212121215</v>
      </c>
      <c r="F84" s="8">
        <v>19</v>
      </c>
      <c r="G84" s="9">
        <f t="shared" si="11"/>
        <v>0.2878787878787879</v>
      </c>
      <c r="H84" s="8">
        <v>66</v>
      </c>
    </row>
    <row r="85" spans="1:8" x14ac:dyDescent="0.25">
      <c r="A85" s="7">
        <v>1</v>
      </c>
      <c r="B85" s="8" t="s">
        <v>52</v>
      </c>
      <c r="C85" s="8" t="s">
        <v>57</v>
      </c>
      <c r="D85" s="8">
        <v>71</v>
      </c>
      <c r="E85" s="9">
        <f t="shared" si="10"/>
        <v>0.73958333333333337</v>
      </c>
      <c r="F85" s="8">
        <v>25</v>
      </c>
      <c r="G85" s="9">
        <f t="shared" si="11"/>
        <v>0.26041666666666669</v>
      </c>
      <c r="H85" s="8">
        <v>96</v>
      </c>
    </row>
    <row r="86" spans="1:8" x14ac:dyDescent="0.25">
      <c r="A86" s="7">
        <v>1</v>
      </c>
      <c r="B86" s="8" t="s">
        <v>52</v>
      </c>
      <c r="C86" s="8" t="s">
        <v>58</v>
      </c>
      <c r="D86" s="8">
        <v>105</v>
      </c>
      <c r="E86" s="9">
        <f t="shared" si="10"/>
        <v>0.7142857142857143</v>
      </c>
      <c r="F86" s="8">
        <v>42</v>
      </c>
      <c r="G86" s="9">
        <f t="shared" si="11"/>
        <v>0.2857142857142857</v>
      </c>
      <c r="H86" s="8">
        <v>147</v>
      </c>
    </row>
    <row r="87" spans="1:8" x14ac:dyDescent="0.25">
      <c r="A87" s="7">
        <v>1</v>
      </c>
      <c r="B87" s="8" t="s">
        <v>52</v>
      </c>
      <c r="C87" s="8" t="s">
        <v>59</v>
      </c>
      <c r="D87" s="8">
        <v>18</v>
      </c>
      <c r="E87" s="9">
        <f t="shared" si="10"/>
        <v>0.69230769230769229</v>
      </c>
      <c r="F87" s="8">
        <v>8</v>
      </c>
      <c r="G87" s="9">
        <f t="shared" si="11"/>
        <v>0.30769230769230771</v>
      </c>
      <c r="H87" s="8">
        <v>26</v>
      </c>
    </row>
    <row r="88" spans="1:8" x14ac:dyDescent="0.25">
      <c r="A88" s="7">
        <v>1</v>
      </c>
      <c r="B88" s="8" t="s">
        <v>52</v>
      </c>
      <c r="C88" s="8" t="s">
        <v>60</v>
      </c>
      <c r="D88" s="8">
        <v>7</v>
      </c>
      <c r="E88" s="9">
        <f t="shared" si="10"/>
        <v>0.875</v>
      </c>
      <c r="F88" s="8">
        <v>1</v>
      </c>
      <c r="G88" s="9">
        <v>0.12</v>
      </c>
      <c r="H88" s="8">
        <v>8</v>
      </c>
    </row>
    <row r="89" spans="1:8" x14ac:dyDescent="0.25">
      <c r="A89" s="7">
        <v>1</v>
      </c>
      <c r="B89" s="8" t="s">
        <v>52</v>
      </c>
      <c r="C89" s="8" t="s">
        <v>61</v>
      </c>
      <c r="D89" s="8">
        <v>5</v>
      </c>
      <c r="E89" s="9">
        <f t="shared" si="10"/>
        <v>0.35714285714285715</v>
      </c>
      <c r="F89" s="8">
        <v>9</v>
      </c>
      <c r="G89" s="9">
        <f t="shared" si="11"/>
        <v>0.6428571428571429</v>
      </c>
      <c r="H89" s="8">
        <v>14</v>
      </c>
    </row>
    <row r="90" spans="1:8" x14ac:dyDescent="0.25">
      <c r="A90" s="7">
        <v>1</v>
      </c>
      <c r="B90" s="8" t="s">
        <v>52</v>
      </c>
      <c r="C90" s="8" t="s">
        <v>4</v>
      </c>
      <c r="D90" s="8">
        <v>0</v>
      </c>
      <c r="E90" s="9">
        <v>0</v>
      </c>
      <c r="F90" s="8">
        <v>0</v>
      </c>
      <c r="G90" s="9">
        <v>0</v>
      </c>
      <c r="H90" s="8">
        <v>0</v>
      </c>
    </row>
    <row r="91" spans="1:8" x14ac:dyDescent="0.25">
      <c r="A91" s="7"/>
      <c r="B91" s="8"/>
      <c r="C91" s="10" t="s">
        <v>97</v>
      </c>
      <c r="D91" s="10">
        <f>SUM(D81:D90)</f>
        <v>397</v>
      </c>
      <c r="E91" s="11">
        <f>D91/H91</f>
        <v>0.74484052532833023</v>
      </c>
      <c r="F91" s="10">
        <f>SUM(F81:F90)</f>
        <v>136</v>
      </c>
      <c r="G91" s="11">
        <f>F91/H91</f>
        <v>0.25515947467166977</v>
      </c>
      <c r="H91" s="10">
        <f>SUM(H81:H90)</f>
        <v>533</v>
      </c>
    </row>
    <row r="92" spans="1:8" x14ac:dyDescent="0.25">
      <c r="E92" s="1"/>
      <c r="G92" s="1"/>
    </row>
    <row r="93" spans="1:8" ht="45" x14ac:dyDescent="0.25">
      <c r="A93" s="4" t="s">
        <v>92</v>
      </c>
      <c r="B93" s="4" t="s">
        <v>93</v>
      </c>
      <c r="C93" s="4" t="s">
        <v>1</v>
      </c>
      <c r="D93" s="5" t="s">
        <v>105</v>
      </c>
      <c r="E93" s="4" t="s">
        <v>95</v>
      </c>
      <c r="F93" s="4" t="s">
        <v>0</v>
      </c>
      <c r="G93" s="4" t="s">
        <v>95</v>
      </c>
      <c r="H93" s="6" t="s">
        <v>96</v>
      </c>
    </row>
    <row r="94" spans="1:8" x14ac:dyDescent="0.25">
      <c r="A94" s="7">
        <v>2</v>
      </c>
      <c r="B94" s="8" t="s">
        <v>62</v>
      </c>
      <c r="C94" s="8" t="s">
        <v>63</v>
      </c>
      <c r="D94" s="8">
        <v>147</v>
      </c>
      <c r="E94" s="9">
        <f>D94/H94</f>
        <v>0.89634146341463417</v>
      </c>
      <c r="F94" s="8">
        <v>17</v>
      </c>
      <c r="G94" s="9">
        <f>F94/H94</f>
        <v>0.10365853658536585</v>
      </c>
      <c r="H94" s="8">
        <v>164</v>
      </c>
    </row>
    <row r="95" spans="1:8" x14ac:dyDescent="0.25">
      <c r="A95" s="7">
        <v>2</v>
      </c>
      <c r="B95" s="8" t="s">
        <v>62</v>
      </c>
      <c r="C95" s="8" t="s">
        <v>64</v>
      </c>
      <c r="D95" s="8">
        <v>82</v>
      </c>
      <c r="E95" s="9">
        <f t="shared" ref="E95:E96" si="12">D95/H95</f>
        <v>0.79611650485436891</v>
      </c>
      <c r="F95" s="8">
        <v>21</v>
      </c>
      <c r="G95" s="9">
        <v>0.2</v>
      </c>
      <c r="H95" s="8">
        <v>103</v>
      </c>
    </row>
    <row r="96" spans="1:8" x14ac:dyDescent="0.25">
      <c r="A96" s="7">
        <v>2</v>
      </c>
      <c r="B96" s="8" t="s">
        <v>62</v>
      </c>
      <c r="C96" s="8" t="s">
        <v>4</v>
      </c>
      <c r="D96" s="8">
        <v>3</v>
      </c>
      <c r="E96" s="9">
        <f t="shared" si="12"/>
        <v>1</v>
      </c>
      <c r="F96" s="8">
        <v>0</v>
      </c>
      <c r="G96" s="9">
        <v>0</v>
      </c>
      <c r="H96" s="8">
        <v>3</v>
      </c>
    </row>
    <row r="97" spans="1:10" x14ac:dyDescent="0.25">
      <c r="A97" s="7"/>
      <c r="B97" s="8"/>
      <c r="C97" s="10" t="s">
        <v>97</v>
      </c>
      <c r="D97" s="10">
        <f>SUM(D94:D96)</f>
        <v>232</v>
      </c>
      <c r="E97" s="11">
        <f>D97/H97</f>
        <v>0.85925925925925928</v>
      </c>
      <c r="F97" s="10">
        <f>SUM(F94:F96)</f>
        <v>38</v>
      </c>
      <c r="G97" s="11">
        <f>F97/H97</f>
        <v>0.14074074074074075</v>
      </c>
      <c r="H97" s="10">
        <f>SUM(H94:H96)</f>
        <v>270</v>
      </c>
    </row>
    <row r="98" spans="1:10" x14ac:dyDescent="0.25">
      <c r="E98" s="1"/>
      <c r="G98" s="1"/>
    </row>
    <row r="99" spans="1:10" ht="45" x14ac:dyDescent="0.25">
      <c r="A99" s="4" t="s">
        <v>92</v>
      </c>
      <c r="B99" s="4" t="s">
        <v>93</v>
      </c>
      <c r="C99" s="4" t="s">
        <v>1</v>
      </c>
      <c r="D99" s="5" t="s">
        <v>106</v>
      </c>
      <c r="E99" s="4" t="s">
        <v>95</v>
      </c>
      <c r="F99" s="5" t="s">
        <v>107</v>
      </c>
      <c r="G99" s="4" t="s">
        <v>95</v>
      </c>
      <c r="H99" s="4" t="s">
        <v>0</v>
      </c>
      <c r="I99" s="4" t="s">
        <v>95</v>
      </c>
      <c r="J99" s="6" t="s">
        <v>96</v>
      </c>
    </row>
    <row r="100" spans="1:10" x14ac:dyDescent="0.25">
      <c r="A100" s="7">
        <v>1</v>
      </c>
      <c r="B100" s="8" t="s">
        <v>65</v>
      </c>
      <c r="C100" s="8" t="s">
        <v>66</v>
      </c>
      <c r="D100" s="8">
        <v>108</v>
      </c>
      <c r="E100" s="9">
        <f>D100/J100</f>
        <v>0.36610169491525424</v>
      </c>
      <c r="F100" s="8">
        <v>162</v>
      </c>
      <c r="G100" s="9">
        <f>F100/J100</f>
        <v>0.54915254237288136</v>
      </c>
      <c r="H100" s="8">
        <v>25</v>
      </c>
      <c r="I100" s="9">
        <f>H100/J100</f>
        <v>8.4745762711864403E-2</v>
      </c>
      <c r="J100" s="8">
        <v>295</v>
      </c>
    </row>
    <row r="101" spans="1:10" x14ac:dyDescent="0.25">
      <c r="A101" s="7">
        <v>1</v>
      </c>
      <c r="B101" s="8" t="s">
        <v>65</v>
      </c>
      <c r="C101" s="8" t="s">
        <v>67</v>
      </c>
      <c r="D101" s="8">
        <v>28</v>
      </c>
      <c r="E101" s="9">
        <v>0.73</v>
      </c>
      <c r="F101" s="8">
        <v>9</v>
      </c>
      <c r="G101" s="9">
        <f t="shared" ref="G101:G106" si="13">F101/J101</f>
        <v>0.23684210526315788</v>
      </c>
      <c r="H101" s="8">
        <v>1</v>
      </c>
      <c r="I101" s="9">
        <f t="shared" ref="I101:I105" si="14">H101/J101</f>
        <v>2.6315789473684209E-2</v>
      </c>
      <c r="J101" s="8">
        <v>38</v>
      </c>
    </row>
    <row r="102" spans="1:10" x14ac:dyDescent="0.25">
      <c r="A102" s="7">
        <v>1</v>
      </c>
      <c r="B102" s="8" t="s">
        <v>65</v>
      </c>
      <c r="C102" s="8" t="s">
        <v>68</v>
      </c>
      <c r="D102" s="8">
        <v>8</v>
      </c>
      <c r="E102" s="9">
        <v>0.28999999999999998</v>
      </c>
      <c r="F102" s="8">
        <v>14</v>
      </c>
      <c r="G102" s="9">
        <f t="shared" si="13"/>
        <v>0.51851851851851849</v>
      </c>
      <c r="H102" s="8">
        <v>5</v>
      </c>
      <c r="I102" s="9">
        <f t="shared" si="14"/>
        <v>0.18518518518518517</v>
      </c>
      <c r="J102" s="8">
        <v>27</v>
      </c>
    </row>
    <row r="103" spans="1:10" x14ac:dyDescent="0.25">
      <c r="A103" s="7">
        <v>1</v>
      </c>
      <c r="B103" s="8" t="s">
        <v>65</v>
      </c>
      <c r="C103" s="8" t="s">
        <v>69</v>
      </c>
      <c r="D103" s="8">
        <v>100</v>
      </c>
      <c r="E103" s="9">
        <v>0.56999999999999995</v>
      </c>
      <c r="F103" s="8">
        <v>36</v>
      </c>
      <c r="G103" s="9">
        <f t="shared" si="13"/>
        <v>0.20689655172413793</v>
      </c>
      <c r="H103" s="8">
        <v>38</v>
      </c>
      <c r="I103" s="9">
        <f t="shared" si="14"/>
        <v>0.21839080459770116</v>
      </c>
      <c r="J103" s="8">
        <v>174</v>
      </c>
    </row>
    <row r="104" spans="1:10" x14ac:dyDescent="0.25">
      <c r="A104" s="7">
        <v>1</v>
      </c>
      <c r="B104" s="8" t="s">
        <v>65</v>
      </c>
      <c r="C104" s="8" t="s">
        <v>70</v>
      </c>
      <c r="D104" s="8">
        <v>50</v>
      </c>
      <c r="E104" s="9">
        <v>0.72</v>
      </c>
      <c r="F104" s="8">
        <v>11</v>
      </c>
      <c r="G104" s="9">
        <f t="shared" si="13"/>
        <v>0.15942028985507245</v>
      </c>
      <c r="H104" s="8">
        <v>8</v>
      </c>
      <c r="I104" s="9">
        <f t="shared" si="14"/>
        <v>0.11594202898550725</v>
      </c>
      <c r="J104" s="8">
        <v>69</v>
      </c>
    </row>
    <row r="105" spans="1:10" x14ac:dyDescent="0.25">
      <c r="A105" s="7">
        <v>1</v>
      </c>
      <c r="B105" s="8" t="s">
        <v>65</v>
      </c>
      <c r="C105" s="8" t="s">
        <v>71</v>
      </c>
      <c r="D105" s="8">
        <v>41</v>
      </c>
      <c r="E105" s="9">
        <v>0.34</v>
      </c>
      <c r="F105" s="8">
        <v>58</v>
      </c>
      <c r="G105" s="9">
        <f t="shared" si="13"/>
        <v>0.48333333333333334</v>
      </c>
      <c r="H105" s="8">
        <v>21</v>
      </c>
      <c r="I105" s="9">
        <f t="shared" si="14"/>
        <v>0.17499999999999999</v>
      </c>
      <c r="J105" s="8">
        <v>120</v>
      </c>
    </row>
    <row r="106" spans="1:10" x14ac:dyDescent="0.25">
      <c r="A106" s="7">
        <v>1</v>
      </c>
      <c r="B106" s="8" t="s">
        <v>65</v>
      </c>
      <c r="C106" s="8" t="s">
        <v>72</v>
      </c>
      <c r="D106" s="8">
        <v>19</v>
      </c>
      <c r="E106" s="9">
        <v>0.65</v>
      </c>
      <c r="F106" s="8">
        <v>7</v>
      </c>
      <c r="G106" s="9">
        <f t="shared" si="13"/>
        <v>0.2413793103448276</v>
      </c>
      <c r="H106" s="8">
        <v>3</v>
      </c>
      <c r="I106" s="9">
        <v>0.11</v>
      </c>
      <c r="J106" s="8">
        <v>29</v>
      </c>
    </row>
    <row r="107" spans="1:10" x14ac:dyDescent="0.25">
      <c r="A107" s="7">
        <v>1</v>
      </c>
      <c r="B107" s="8" t="s">
        <v>65</v>
      </c>
      <c r="C107" s="8" t="s">
        <v>4</v>
      </c>
      <c r="D107" s="8">
        <v>0</v>
      </c>
      <c r="E107" s="9">
        <v>0</v>
      </c>
      <c r="F107" s="8">
        <v>0</v>
      </c>
      <c r="G107" s="9">
        <v>0</v>
      </c>
      <c r="H107" s="8">
        <v>0</v>
      </c>
      <c r="I107" s="9">
        <v>0</v>
      </c>
      <c r="J107" s="8">
        <v>0</v>
      </c>
    </row>
    <row r="108" spans="1:10" x14ac:dyDescent="0.25">
      <c r="A108" s="7"/>
      <c r="B108" s="8"/>
      <c r="C108" s="10" t="s">
        <v>97</v>
      </c>
      <c r="D108" s="10">
        <f>SUM(D100:D107)</f>
        <v>354</v>
      </c>
      <c r="E108" s="11">
        <f>D108/J108</f>
        <v>0.47074468085106386</v>
      </c>
      <c r="F108" s="10">
        <f>SUM(F100:F107)</f>
        <v>297</v>
      </c>
      <c r="G108" s="11">
        <v>0.4</v>
      </c>
      <c r="H108" s="10">
        <f>SUM(H100:H107)</f>
        <v>101</v>
      </c>
      <c r="I108" s="11">
        <f>H108/J108</f>
        <v>0.13430851063829788</v>
      </c>
      <c r="J108" s="10">
        <f>SUM(J100:J107)</f>
        <v>752</v>
      </c>
    </row>
    <row r="109" spans="1:10" x14ac:dyDescent="0.25">
      <c r="E109" s="1"/>
      <c r="G109" s="1"/>
      <c r="I109" s="1"/>
    </row>
    <row r="110" spans="1:10" ht="45" x14ac:dyDescent="0.25">
      <c r="A110" s="4" t="s">
        <v>92</v>
      </c>
      <c r="B110" s="4" t="s">
        <v>93</v>
      </c>
      <c r="C110" s="4" t="s">
        <v>1</v>
      </c>
      <c r="D110" s="5" t="s">
        <v>108</v>
      </c>
      <c r="E110" s="4" t="s">
        <v>95</v>
      </c>
      <c r="F110" s="4" t="s">
        <v>0</v>
      </c>
      <c r="G110" s="4" t="s">
        <v>95</v>
      </c>
      <c r="H110" s="6" t="s">
        <v>96</v>
      </c>
    </row>
    <row r="111" spans="1:10" x14ac:dyDescent="0.25">
      <c r="A111" s="7">
        <v>3</v>
      </c>
      <c r="B111" s="8" t="s">
        <v>73</v>
      </c>
      <c r="C111" s="8" t="s">
        <v>74</v>
      </c>
      <c r="D111" s="8">
        <v>119</v>
      </c>
      <c r="E111" s="9">
        <f>D111/H111</f>
        <v>0.90151515151515149</v>
      </c>
      <c r="F111" s="8">
        <v>13</v>
      </c>
      <c r="G111" s="9">
        <f>F111/H111</f>
        <v>9.8484848484848481E-2</v>
      </c>
      <c r="H111" s="8">
        <v>132</v>
      </c>
    </row>
    <row r="112" spans="1:10" x14ac:dyDescent="0.25">
      <c r="A112" s="7">
        <v>3</v>
      </c>
      <c r="B112" s="8" t="s">
        <v>73</v>
      </c>
      <c r="C112" s="8" t="s">
        <v>75</v>
      </c>
      <c r="D112" s="8">
        <v>31</v>
      </c>
      <c r="E112" s="9">
        <f t="shared" ref="E112:E122" si="15">D112/H112</f>
        <v>0.93939393939393945</v>
      </c>
      <c r="F112" s="8">
        <v>2</v>
      </c>
      <c r="G112" s="9">
        <f t="shared" ref="G112:G122" si="16">F112/H112</f>
        <v>6.0606060606060608E-2</v>
      </c>
      <c r="H112" s="8">
        <v>33</v>
      </c>
    </row>
    <row r="113" spans="1:8" x14ac:dyDescent="0.25">
      <c r="A113" s="7">
        <v>3</v>
      </c>
      <c r="B113" s="8" t="s">
        <v>73</v>
      </c>
      <c r="C113" s="8" t="s">
        <v>76</v>
      </c>
      <c r="D113" s="8">
        <v>91</v>
      </c>
      <c r="E113" s="9">
        <f t="shared" si="15"/>
        <v>0.77777777777777779</v>
      </c>
      <c r="F113" s="8">
        <v>26</v>
      </c>
      <c r="G113" s="9">
        <f t="shared" si="16"/>
        <v>0.22222222222222221</v>
      </c>
      <c r="H113" s="8">
        <v>117</v>
      </c>
    </row>
    <row r="114" spans="1:8" x14ac:dyDescent="0.25">
      <c r="A114" s="7">
        <v>3</v>
      </c>
      <c r="B114" s="8" t="s">
        <v>73</v>
      </c>
      <c r="C114" s="8" t="s">
        <v>77</v>
      </c>
      <c r="D114" s="8">
        <v>40</v>
      </c>
      <c r="E114" s="9">
        <f t="shared" si="15"/>
        <v>0.85106382978723405</v>
      </c>
      <c r="F114" s="8">
        <v>7</v>
      </c>
      <c r="G114" s="9">
        <f t="shared" si="16"/>
        <v>0.14893617021276595</v>
      </c>
      <c r="H114" s="8">
        <v>47</v>
      </c>
    </row>
    <row r="115" spans="1:8" x14ac:dyDescent="0.25">
      <c r="A115" s="7">
        <v>3</v>
      </c>
      <c r="B115" s="8" t="s">
        <v>73</v>
      </c>
      <c r="C115" s="8" t="s">
        <v>78</v>
      </c>
      <c r="D115" s="8">
        <v>40</v>
      </c>
      <c r="E115" s="9">
        <f t="shared" si="15"/>
        <v>0.83333333333333337</v>
      </c>
      <c r="F115" s="8">
        <v>8</v>
      </c>
      <c r="G115" s="9">
        <f t="shared" si="16"/>
        <v>0.16666666666666666</v>
      </c>
      <c r="H115" s="8">
        <v>48</v>
      </c>
    </row>
    <row r="116" spans="1:8" x14ac:dyDescent="0.25">
      <c r="A116" s="7">
        <v>3</v>
      </c>
      <c r="B116" s="8" t="s">
        <v>73</v>
      </c>
      <c r="C116" s="8" t="s">
        <v>79</v>
      </c>
      <c r="D116" s="8">
        <v>70</v>
      </c>
      <c r="E116" s="9">
        <f t="shared" si="15"/>
        <v>0.88607594936708856</v>
      </c>
      <c r="F116" s="8">
        <v>9</v>
      </c>
      <c r="G116" s="9">
        <f t="shared" si="16"/>
        <v>0.11392405063291139</v>
      </c>
      <c r="H116" s="8">
        <v>79</v>
      </c>
    </row>
    <row r="117" spans="1:8" x14ac:dyDescent="0.25">
      <c r="A117" s="7">
        <v>3</v>
      </c>
      <c r="B117" s="8" t="s">
        <v>73</v>
      </c>
      <c r="C117" s="8" t="s">
        <v>80</v>
      </c>
      <c r="D117" s="8">
        <v>39</v>
      </c>
      <c r="E117" s="9">
        <f t="shared" si="15"/>
        <v>0.8666666666666667</v>
      </c>
      <c r="F117" s="8">
        <v>6</v>
      </c>
      <c r="G117" s="9">
        <f t="shared" si="16"/>
        <v>0.13333333333333333</v>
      </c>
      <c r="H117" s="8">
        <v>45</v>
      </c>
    </row>
    <row r="118" spans="1:8" x14ac:dyDescent="0.25">
      <c r="A118" s="7">
        <v>3</v>
      </c>
      <c r="B118" s="8" t="s">
        <v>73</v>
      </c>
      <c r="C118" s="8" t="s">
        <v>81</v>
      </c>
      <c r="D118" s="8">
        <v>60</v>
      </c>
      <c r="E118" s="9">
        <f t="shared" si="15"/>
        <v>0.90909090909090906</v>
      </c>
      <c r="F118" s="8">
        <v>6</v>
      </c>
      <c r="G118" s="9">
        <f t="shared" si="16"/>
        <v>9.0909090909090912E-2</v>
      </c>
      <c r="H118" s="8">
        <v>66</v>
      </c>
    </row>
    <row r="119" spans="1:8" x14ac:dyDescent="0.25">
      <c r="A119" s="7">
        <v>3</v>
      </c>
      <c r="B119" s="8" t="s">
        <v>73</v>
      </c>
      <c r="C119" s="8" t="s">
        <v>82</v>
      </c>
      <c r="D119" s="8">
        <v>55</v>
      </c>
      <c r="E119" s="9">
        <f t="shared" si="15"/>
        <v>0.75342465753424659</v>
      </c>
      <c r="F119" s="8">
        <v>18</v>
      </c>
      <c r="G119" s="9">
        <f t="shared" si="16"/>
        <v>0.24657534246575341</v>
      </c>
      <c r="H119" s="8">
        <v>73</v>
      </c>
    </row>
    <row r="120" spans="1:8" x14ac:dyDescent="0.25">
      <c r="A120" s="7">
        <v>3</v>
      </c>
      <c r="B120" s="8" t="s">
        <v>73</v>
      </c>
      <c r="C120" s="8" t="s">
        <v>83</v>
      </c>
      <c r="D120" s="8">
        <v>72</v>
      </c>
      <c r="E120" s="9">
        <f t="shared" si="15"/>
        <v>0.84705882352941175</v>
      </c>
      <c r="F120" s="8">
        <v>13</v>
      </c>
      <c r="G120" s="9">
        <f t="shared" si="16"/>
        <v>0.15294117647058825</v>
      </c>
      <c r="H120" s="8">
        <v>85</v>
      </c>
    </row>
    <row r="121" spans="1:8" x14ac:dyDescent="0.25">
      <c r="A121" s="7">
        <v>3</v>
      </c>
      <c r="B121" s="8" t="s">
        <v>73</v>
      </c>
      <c r="C121" s="8" t="s">
        <v>84</v>
      </c>
      <c r="D121" s="8">
        <v>5</v>
      </c>
      <c r="E121" s="9">
        <f t="shared" si="15"/>
        <v>0.7142857142857143</v>
      </c>
      <c r="F121" s="8">
        <v>2</v>
      </c>
      <c r="G121" s="9">
        <f t="shared" si="16"/>
        <v>0.2857142857142857</v>
      </c>
      <c r="H121" s="8">
        <v>7</v>
      </c>
    </row>
    <row r="122" spans="1:8" x14ac:dyDescent="0.25">
      <c r="A122" s="7">
        <v>3</v>
      </c>
      <c r="B122" s="8" t="s">
        <v>73</v>
      </c>
      <c r="C122" s="8" t="s">
        <v>85</v>
      </c>
      <c r="D122" s="8">
        <v>41</v>
      </c>
      <c r="E122" s="9">
        <f t="shared" si="15"/>
        <v>0.61194029850746268</v>
      </c>
      <c r="F122" s="8">
        <v>26</v>
      </c>
      <c r="G122" s="9">
        <f t="shared" si="16"/>
        <v>0.38805970149253732</v>
      </c>
      <c r="H122" s="8">
        <v>67</v>
      </c>
    </row>
    <row r="123" spans="1:8" x14ac:dyDescent="0.25">
      <c r="A123" s="7">
        <v>3</v>
      </c>
      <c r="B123" s="8" t="s">
        <v>73</v>
      </c>
      <c r="C123" s="8" t="s">
        <v>4</v>
      </c>
      <c r="D123" s="8">
        <v>0</v>
      </c>
      <c r="E123" s="9">
        <v>0</v>
      </c>
      <c r="F123" s="8">
        <v>0</v>
      </c>
      <c r="G123" s="9">
        <v>0</v>
      </c>
      <c r="H123" s="8">
        <v>0</v>
      </c>
    </row>
    <row r="124" spans="1:8" x14ac:dyDescent="0.25">
      <c r="A124" s="7"/>
      <c r="B124" s="8"/>
      <c r="C124" s="10" t="s">
        <v>97</v>
      </c>
      <c r="D124" s="10">
        <f>SUM(D111:D123)</f>
        <v>663</v>
      </c>
      <c r="E124" s="11">
        <f>D124/H124</f>
        <v>0.82978723404255317</v>
      </c>
      <c r="F124" s="10">
        <f>SUM(F111:F123)</f>
        <v>136</v>
      </c>
      <c r="G124" s="11">
        <f>F124/H124</f>
        <v>0.1702127659574468</v>
      </c>
      <c r="H124" s="10">
        <f>SUM(H111:H123)</f>
        <v>799</v>
      </c>
    </row>
    <row r="125" spans="1:8" x14ac:dyDescent="0.25">
      <c r="E125" s="1"/>
      <c r="G125" s="1"/>
    </row>
    <row r="126" spans="1:8" ht="45" x14ac:dyDescent="0.25">
      <c r="A126" s="4" t="s">
        <v>92</v>
      </c>
      <c r="B126" s="4" t="s">
        <v>93</v>
      </c>
      <c r="C126" s="4" t="s">
        <v>1</v>
      </c>
      <c r="D126" s="5" t="s">
        <v>109</v>
      </c>
      <c r="E126" s="4" t="s">
        <v>95</v>
      </c>
      <c r="F126" s="4" t="s">
        <v>0</v>
      </c>
      <c r="G126" s="4" t="s">
        <v>95</v>
      </c>
      <c r="H126" s="6" t="s">
        <v>96</v>
      </c>
    </row>
    <row r="127" spans="1:8" x14ac:dyDescent="0.25">
      <c r="A127" s="7">
        <v>3</v>
      </c>
      <c r="B127" s="8" t="s">
        <v>86</v>
      </c>
      <c r="C127" s="8" t="s">
        <v>87</v>
      </c>
      <c r="D127" s="8">
        <v>157</v>
      </c>
      <c r="E127" s="9">
        <f>D127/H127</f>
        <v>0.61811023622047245</v>
      </c>
      <c r="F127" s="8">
        <v>97</v>
      </c>
      <c r="G127" s="9">
        <f>F127/H127</f>
        <v>0.38188976377952755</v>
      </c>
      <c r="H127" s="8">
        <v>254</v>
      </c>
    </row>
    <row r="128" spans="1:8" x14ac:dyDescent="0.25">
      <c r="A128" s="7">
        <v>3</v>
      </c>
      <c r="B128" s="8" t="s">
        <v>86</v>
      </c>
      <c r="C128" s="8" t="s">
        <v>88</v>
      </c>
      <c r="D128" s="8">
        <v>141</v>
      </c>
      <c r="E128" s="9">
        <f t="shared" ref="E128:E131" si="17">D128/H128</f>
        <v>0.75806451612903225</v>
      </c>
      <c r="F128" s="8">
        <v>45</v>
      </c>
      <c r="G128" s="9">
        <f t="shared" ref="G128:G131" si="18">F128/H128</f>
        <v>0.24193548387096775</v>
      </c>
      <c r="H128" s="8">
        <v>186</v>
      </c>
    </row>
    <row r="129" spans="1:8" x14ac:dyDescent="0.25">
      <c r="A129" s="7">
        <v>3</v>
      </c>
      <c r="B129" s="8" t="s">
        <v>86</v>
      </c>
      <c r="C129" s="8" t="s">
        <v>89</v>
      </c>
      <c r="D129" s="8">
        <v>213</v>
      </c>
      <c r="E129" s="9">
        <f t="shared" si="17"/>
        <v>0.65337423312883436</v>
      </c>
      <c r="F129" s="8">
        <v>113</v>
      </c>
      <c r="G129" s="9">
        <f t="shared" si="18"/>
        <v>0.34662576687116564</v>
      </c>
      <c r="H129" s="8">
        <v>326</v>
      </c>
    </row>
    <row r="130" spans="1:8" x14ac:dyDescent="0.25">
      <c r="A130" s="7">
        <v>3</v>
      </c>
      <c r="B130" s="8" t="s">
        <v>86</v>
      </c>
      <c r="C130" s="8" t="s">
        <v>90</v>
      </c>
      <c r="D130" s="8">
        <v>186</v>
      </c>
      <c r="E130" s="9">
        <f t="shared" si="17"/>
        <v>0.66428571428571426</v>
      </c>
      <c r="F130" s="8">
        <v>94</v>
      </c>
      <c r="G130" s="9">
        <f t="shared" si="18"/>
        <v>0.33571428571428569</v>
      </c>
      <c r="H130" s="8">
        <v>280</v>
      </c>
    </row>
    <row r="131" spans="1:8" x14ac:dyDescent="0.25">
      <c r="A131" s="7">
        <v>3</v>
      </c>
      <c r="B131" s="8" t="s">
        <v>86</v>
      </c>
      <c r="C131" s="8" t="s">
        <v>91</v>
      </c>
      <c r="D131" s="8">
        <v>242</v>
      </c>
      <c r="E131" s="9">
        <f t="shared" si="17"/>
        <v>0.8039867109634552</v>
      </c>
      <c r="F131" s="8">
        <v>59</v>
      </c>
      <c r="G131" s="9">
        <f t="shared" si="18"/>
        <v>0.19601328903654486</v>
      </c>
      <c r="H131" s="8">
        <v>301</v>
      </c>
    </row>
    <row r="132" spans="1:8" x14ac:dyDescent="0.25">
      <c r="A132" s="7">
        <v>3</v>
      </c>
      <c r="B132" s="8" t="s">
        <v>86</v>
      </c>
      <c r="C132" s="8" t="s">
        <v>4</v>
      </c>
      <c r="D132" s="8">
        <v>1</v>
      </c>
      <c r="E132" s="9">
        <v>1</v>
      </c>
      <c r="F132" s="8">
        <v>0</v>
      </c>
      <c r="G132" s="9">
        <v>0</v>
      </c>
      <c r="H132" s="8">
        <v>1</v>
      </c>
    </row>
    <row r="133" spans="1:8" x14ac:dyDescent="0.25">
      <c r="A133" s="7"/>
      <c r="B133" s="8"/>
      <c r="C133" s="10" t="s">
        <v>97</v>
      </c>
      <c r="D133" s="10">
        <f>SUM(D127:D132)</f>
        <v>940</v>
      </c>
      <c r="E133" s="11">
        <f>D133/H133</f>
        <v>0.69732937685459939</v>
      </c>
      <c r="F133" s="10">
        <f>SUM(F127:F132)</f>
        <v>408</v>
      </c>
      <c r="G133" s="11">
        <f>F133/H133</f>
        <v>0.30267062314540061</v>
      </c>
      <c r="H133" s="10">
        <f>SUM(H127:H132)</f>
        <v>1348</v>
      </c>
    </row>
  </sheetData>
  <pageMargins left="0.25" right="0.25" top="0.75" bottom="0.75" header="0.3" footer="0.3"/>
  <pageSetup orientation="landscape" r:id="rId1"/>
  <headerFooter scaleWithDoc="0">
    <oddHeader>&amp;C&amp;"-,Bold"June 10, 2014 Primary Election
County Commissioner - Republican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2014-06-27T17:12:43Z</cp:lastPrinted>
  <dcterms:created xsi:type="dcterms:W3CDTF">2014-06-24T12:24:18Z</dcterms:created>
  <dcterms:modified xsi:type="dcterms:W3CDTF">2014-06-30T20:54:58Z</dcterms:modified>
</cp:coreProperties>
</file>