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240" windowWidth="19035" windowHeight="9285"/>
  </bookViews>
  <sheets>
    <sheet name="BillingDeterminants_AllCusts" sheetId="5" r:id="rId1"/>
  </sheets>
  <calcPr calcId="145621" concurrentCalc="0"/>
</workbook>
</file>

<file path=xl/calcChain.xml><?xml version="1.0" encoding="utf-8"?>
<calcChain xmlns="http://schemas.openxmlformats.org/spreadsheetml/2006/main">
  <c r="W29" i="5" l="1"/>
  <c r="V29" i="5"/>
  <c r="U29" i="5"/>
  <c r="T29" i="5"/>
  <c r="S29" i="5"/>
  <c r="R29" i="5"/>
  <c r="Q29" i="5"/>
  <c r="P29" i="5"/>
  <c r="P40" i="5"/>
  <c r="O29" i="5"/>
  <c r="N29" i="5"/>
  <c r="M29" i="5"/>
  <c r="L29" i="5"/>
  <c r="L40" i="5"/>
  <c r="K29" i="5"/>
  <c r="J29" i="5"/>
  <c r="I29" i="5"/>
  <c r="H29" i="5"/>
  <c r="H40" i="5"/>
  <c r="G29" i="5"/>
  <c r="F29" i="5"/>
  <c r="E29" i="5"/>
  <c r="W19" i="5"/>
  <c r="V19" i="5"/>
  <c r="U19" i="5"/>
  <c r="U40" i="5"/>
  <c r="T19" i="5"/>
  <c r="S19" i="5"/>
  <c r="R19" i="5"/>
  <c r="Q19" i="5"/>
  <c r="P19" i="5"/>
  <c r="O19" i="5"/>
  <c r="N19" i="5"/>
  <c r="M19" i="5"/>
  <c r="L19" i="5"/>
  <c r="K19" i="5"/>
  <c r="J19" i="5"/>
  <c r="I19" i="5"/>
  <c r="I40" i="5"/>
  <c r="H19" i="5"/>
  <c r="G19" i="5"/>
  <c r="F19" i="5"/>
  <c r="E19" i="5"/>
  <c r="W9" i="5"/>
  <c r="V9" i="5"/>
  <c r="U9" i="5"/>
  <c r="T9" i="5"/>
  <c r="S9" i="5"/>
  <c r="R9" i="5"/>
  <c r="Q9" i="5"/>
  <c r="P9" i="5"/>
  <c r="O9" i="5"/>
  <c r="N9" i="5"/>
  <c r="M9" i="5"/>
  <c r="L9" i="5"/>
  <c r="K9" i="5"/>
  <c r="J9" i="5"/>
  <c r="I9" i="5"/>
  <c r="H9" i="5"/>
  <c r="G9" i="5"/>
  <c r="F9" i="5"/>
  <c r="E9" i="5"/>
  <c r="V39" i="5"/>
  <c r="W39" i="5"/>
  <c r="V40" i="5"/>
  <c r="V41" i="5"/>
  <c r="W41" i="5"/>
  <c r="V42" i="5"/>
  <c r="W42" i="5"/>
  <c r="V43" i="5"/>
  <c r="W43" i="5"/>
  <c r="V44" i="5"/>
  <c r="W44" i="5"/>
  <c r="V45" i="5"/>
  <c r="W45" i="5"/>
  <c r="V46" i="5"/>
  <c r="W46" i="5"/>
  <c r="U39" i="5"/>
  <c r="T39" i="5"/>
  <c r="S39" i="5"/>
  <c r="R39" i="5"/>
  <c r="Q39" i="5"/>
  <c r="P39" i="5"/>
  <c r="O39" i="5"/>
  <c r="N39" i="5"/>
  <c r="M39" i="5"/>
  <c r="L39" i="5"/>
  <c r="K39" i="5"/>
  <c r="J39" i="5"/>
  <c r="I39" i="5"/>
  <c r="H39" i="5"/>
  <c r="G39" i="5"/>
  <c r="F39" i="5"/>
  <c r="E39" i="5"/>
  <c r="E40" i="5"/>
  <c r="G41" i="5"/>
  <c r="I41" i="5"/>
  <c r="J41" i="5"/>
  <c r="L41" i="5"/>
  <c r="R45" i="5"/>
  <c r="R43" i="5"/>
  <c r="R41" i="5"/>
  <c r="N45" i="5"/>
  <c r="N43" i="5"/>
  <c r="N41" i="5"/>
  <c r="H41" i="5"/>
  <c r="J44" i="5"/>
  <c r="J42" i="5"/>
  <c r="E43" i="5"/>
  <c r="P41" i="5"/>
  <c r="N46" i="5"/>
  <c r="N44" i="5"/>
  <c r="S41" i="5"/>
  <c r="U41" i="5"/>
  <c r="E41" i="5"/>
  <c r="F41" i="5"/>
  <c r="Q46" i="5"/>
  <c r="Q45" i="5"/>
  <c r="Q44" i="5"/>
  <c r="Q43" i="5"/>
  <c r="Q42" i="5"/>
  <c r="O45" i="5"/>
  <c r="S42" i="5"/>
  <c r="P46" i="5"/>
  <c r="P45" i="5"/>
  <c r="P44" i="5"/>
  <c r="P43" i="5"/>
  <c r="P42" i="5"/>
  <c r="S46" i="5"/>
  <c r="S45" i="5"/>
  <c r="S43" i="5"/>
  <c r="O42" i="5"/>
  <c r="I46" i="5"/>
  <c r="M44" i="5"/>
  <c r="K43" i="5"/>
  <c r="I42" i="5"/>
  <c r="K42" i="5"/>
  <c r="H45" i="5"/>
  <c r="L46" i="5"/>
  <c r="J45" i="5"/>
  <c r="H44" i="5"/>
  <c r="L42" i="5"/>
  <c r="M45" i="5"/>
  <c r="K44" i="5"/>
  <c r="I43" i="5"/>
  <c r="G46" i="5"/>
  <c r="E44" i="5"/>
  <c r="G44" i="5"/>
  <c r="F46" i="5"/>
  <c r="G43" i="5"/>
  <c r="E46" i="5"/>
  <c r="E42" i="5"/>
  <c r="F44" i="5"/>
  <c r="O41" i="5"/>
  <c r="Q41" i="5"/>
  <c r="T41" i="5"/>
  <c r="R46" i="5"/>
  <c r="R44" i="5"/>
  <c r="R42" i="5"/>
  <c r="N42" i="5"/>
  <c r="K41" i="5"/>
  <c r="U46" i="5"/>
  <c r="U42" i="5"/>
  <c r="T46" i="5"/>
  <c r="T42" i="5"/>
  <c r="S44" i="5"/>
  <c r="K45" i="5"/>
  <c r="M42" i="5"/>
  <c r="H43" i="5"/>
  <c r="L44" i="5"/>
  <c r="H42" i="5"/>
  <c r="K46" i="5"/>
  <c r="M43" i="5"/>
  <c r="G42" i="5"/>
  <c r="E45" i="5"/>
  <c r="F43" i="5"/>
  <c r="H46" i="5"/>
  <c r="I45" i="5"/>
  <c r="F42" i="5"/>
  <c r="U43" i="5"/>
  <c r="G45" i="5"/>
  <c r="M41" i="5"/>
  <c r="U45" i="5"/>
  <c r="T45" i="5"/>
  <c r="O43" i="5"/>
  <c r="L43" i="5"/>
  <c r="U44" i="5"/>
  <c r="T44" i="5"/>
  <c r="M46" i="5"/>
  <c r="I44" i="5"/>
  <c r="J46" i="5"/>
  <c r="J43" i="5"/>
  <c r="F45" i="5"/>
  <c r="O44" i="5"/>
  <c r="T43" i="5"/>
  <c r="O46" i="5"/>
  <c r="L45" i="5"/>
  <c r="T40" i="5"/>
  <c r="M40" i="5"/>
  <c r="Q40" i="5"/>
  <c r="F40" i="5"/>
  <c r="G40" i="5"/>
  <c r="K40" i="5"/>
  <c r="O40" i="5"/>
  <c r="S40" i="5"/>
  <c r="W40" i="5"/>
  <c r="J40" i="5"/>
  <c r="N40" i="5"/>
  <c r="R40" i="5"/>
</calcChain>
</file>

<file path=xl/sharedStrings.xml><?xml version="1.0" encoding="utf-8"?>
<sst xmlns="http://schemas.openxmlformats.org/spreadsheetml/2006/main" count="58" uniqueCount="30">
  <si>
    <t>Class</t>
  </si>
  <si>
    <t>Voltage</t>
  </si>
  <si>
    <t>Total PP-TOU</t>
  </si>
  <si>
    <t>Primary</t>
  </si>
  <si>
    <t>meters</t>
  </si>
  <si>
    <t>T kWh</t>
  </si>
  <si>
    <t>P kWh</t>
  </si>
  <si>
    <t>S kWh</t>
  </si>
  <si>
    <t>OP kWh</t>
  </si>
  <si>
    <t>P kW</t>
  </si>
  <si>
    <t>S kW</t>
  </si>
  <si>
    <t>OP kW</t>
  </si>
  <si>
    <t>Subtransmission</t>
  </si>
  <si>
    <t>Transmission</t>
  </si>
  <si>
    <t>Total Large Commercial Load</t>
  </si>
  <si>
    <t>BHE TOU Periods</t>
  </si>
  <si>
    <t xml:space="preserve">   weekdays</t>
  </si>
  <si>
    <t>Peak Hours</t>
  </si>
  <si>
    <t>HE 8-12, 17-20</t>
  </si>
  <si>
    <t>Shoulder Hours</t>
  </si>
  <si>
    <t>HE 13 - 16</t>
  </si>
  <si>
    <t>Off-Peak Hours</t>
  </si>
  <si>
    <t>HE 1 - 7, 21 - 24</t>
  </si>
  <si>
    <t xml:space="preserve">   weekends/holidays</t>
  </si>
  <si>
    <t>--</t>
  </si>
  <si>
    <t>HE 8 - 20</t>
  </si>
  <si>
    <t>EMERA MAINE - Large Standard Offer Group</t>
  </si>
  <si>
    <t>Billing Determinants by Rate Class &amp; Voltage Level, Standard Offer Only Customers</t>
  </si>
  <si>
    <t>Total T1S-TOU</t>
  </si>
  <si>
    <t>Total T1-TOU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</si>
</sst>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[$-409]mmm\-yy;@"/>
    <numFmt numFmtId="165" formatCode="_(* #,##0_);_(* \(#,##0\);_(* &quot;-&quot;??_);_(@_)"/>
  </numFmts>
  <fonts count="6" x14ac:knownFonts="1"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color indexed="64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30">
    <xf numFmtId="0" fontId="0" fillId="0" borderId="0" xfId="0"/>
    <xf numFmtId="3" fontId="0" fillId="0" borderId="0" xfId="0" applyNumberFormat="1"/>
    <xf numFmtId="0" fontId="1" fillId="0" borderId="0" xfId="0" applyFont="1"/>
    <xf numFmtId="0" fontId="2" fillId="0" borderId="0" xfId="0" applyFont="1"/>
    <xf numFmtId="0" fontId="3" fillId="0" borderId="0" xfId="0" applyNumberFormat="1" applyFont="1" applyAlignment="1"/>
    <xf numFmtId="0" fontId="2" fillId="0" borderId="0" xfId="0" applyNumberFormat="1" applyFont="1" applyAlignment="1"/>
    <xf numFmtId="17" fontId="2" fillId="0" borderId="0" xfId="0" applyNumberFormat="1" applyFont="1" applyBorder="1"/>
    <xf numFmtId="0" fontId="2" fillId="0" borderId="0" xfId="0" applyNumberFormat="1" applyFont="1" applyBorder="1" applyAlignment="1">
      <alignment horizontal="center"/>
    </xf>
    <xf numFmtId="17" fontId="2" fillId="0" borderId="0" xfId="0" applyNumberFormat="1" applyFont="1" applyBorder="1" applyAlignment="1">
      <alignment horizontal="left"/>
    </xf>
    <xf numFmtId="3" fontId="2" fillId="0" borderId="0" xfId="0" applyNumberFormat="1" applyFont="1" applyBorder="1"/>
    <xf numFmtId="0" fontId="0" fillId="0" borderId="1" xfId="0" applyBorder="1"/>
    <xf numFmtId="49" fontId="2" fillId="0" borderId="0" xfId="0" applyNumberFormat="1" applyFont="1" applyBorder="1"/>
    <xf numFmtId="49" fontId="2" fillId="0" borderId="0" xfId="0" applyNumberFormat="1" applyFont="1" applyBorder="1" applyAlignment="1">
      <alignment horizontal="center"/>
    </xf>
    <xf numFmtId="49" fontId="2" fillId="0" borderId="0" xfId="0" applyNumberFormat="1" applyFont="1" applyBorder="1" applyAlignment="1">
      <alignment horizontal="left"/>
    </xf>
    <xf numFmtId="3" fontId="0" fillId="0" borderId="0" xfId="0" quotePrefix="1" applyNumberFormat="1" applyBorder="1" applyAlignment="1">
      <alignment horizontal="right"/>
    </xf>
    <xf numFmtId="3" fontId="2" fillId="0" borderId="0" xfId="0" applyNumberFormat="1" applyFont="1" applyBorder="1" applyAlignment="1">
      <alignment horizontal="center"/>
    </xf>
    <xf numFmtId="3" fontId="2" fillId="0" borderId="0" xfId="0" applyNumberFormat="1" applyFont="1" applyBorder="1" applyAlignment="1">
      <alignment horizontal="left"/>
    </xf>
    <xf numFmtId="3" fontId="2" fillId="0" borderId="1" xfId="0" applyNumberFormat="1" applyFont="1" applyBorder="1"/>
    <xf numFmtId="3" fontId="2" fillId="0" borderId="1" xfId="0" applyNumberFormat="1" applyFont="1" applyBorder="1" applyAlignment="1">
      <alignment horizontal="center"/>
    </xf>
    <xf numFmtId="3" fontId="2" fillId="0" borderId="1" xfId="0" applyNumberFormat="1" applyFont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quotePrefix="1" applyAlignment="1">
      <alignment horizontal="center"/>
    </xf>
    <xf numFmtId="164" fontId="4" fillId="0" borderId="2" xfId="0" applyNumberFormat="1" applyFont="1" applyBorder="1" applyAlignment="1">
      <alignment horizontal="right"/>
    </xf>
    <xf numFmtId="17" fontId="2" fillId="0" borderId="2" xfId="0" applyNumberFormat="1" applyFont="1" applyBorder="1"/>
    <xf numFmtId="0" fontId="2" fillId="0" borderId="2" xfId="0" applyNumberFormat="1" applyFont="1" applyBorder="1" applyAlignment="1">
      <alignment horizontal="center"/>
    </xf>
    <xf numFmtId="0" fontId="2" fillId="0" borderId="2" xfId="0" applyFont="1" applyBorder="1"/>
    <xf numFmtId="3" fontId="0" fillId="0" borderId="0" xfId="0" applyNumberFormat="1" applyFill="1"/>
    <xf numFmtId="0" fontId="0" fillId="0" borderId="0" xfId="0" applyFill="1"/>
    <xf numFmtId="165" fontId="0" fillId="0" borderId="0" xfId="1" applyNumberFormat="1" applyFont="1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0"/>
  <sheetViews>
    <sheetView tabSelected="1" workbookViewId="0"/>
  </sheetViews>
  <sheetFormatPr defaultRowHeight="12.75" x14ac:dyDescent="0.2"/>
  <cols>
    <col min="5" max="7" width="10.28515625" bestFit="1" customWidth="1"/>
    <col min="8" max="21" width="10.140625" bestFit="1" customWidth="1"/>
    <col min="22" max="23" width="9.140625" bestFit="1" customWidth="1"/>
  </cols>
  <sheetData>
    <row r="1" spans="1:23" x14ac:dyDescent="0.2">
      <c r="A1" s="3" t="s">
        <v>26</v>
      </c>
      <c r="B1" s="2"/>
      <c r="C1" s="3"/>
    </row>
    <row r="2" spans="1:23" ht="15" x14ac:dyDescent="0.2">
      <c r="A2" s="4"/>
      <c r="B2" s="2"/>
      <c r="C2" s="3"/>
    </row>
    <row r="3" spans="1:23" x14ac:dyDescent="0.2">
      <c r="A3" s="5" t="s">
        <v>27</v>
      </c>
      <c r="B3" s="5"/>
      <c r="C3" s="3"/>
    </row>
    <row r="4" spans="1:23" ht="13.5" thickBot="1" x14ac:dyDescent="0.25">
      <c r="A4" s="2"/>
      <c r="B4" s="2"/>
      <c r="C4" s="3"/>
    </row>
    <row r="5" spans="1:23" ht="14.25" thickTop="1" thickBot="1" x14ac:dyDescent="0.25">
      <c r="A5" s="24" t="s">
        <v>0</v>
      </c>
      <c r="B5" s="25" t="s">
        <v>1</v>
      </c>
      <c r="C5" s="26"/>
      <c r="D5" s="24"/>
      <c r="E5" s="23">
        <v>42736</v>
      </c>
      <c r="F5" s="23">
        <v>42767</v>
      </c>
      <c r="G5" s="23">
        <v>42795</v>
      </c>
      <c r="H5" s="23">
        <v>42826</v>
      </c>
      <c r="I5" s="23">
        <v>42856</v>
      </c>
      <c r="J5" s="23">
        <v>42887</v>
      </c>
      <c r="K5" s="23">
        <v>42917</v>
      </c>
      <c r="L5" s="23">
        <v>42948</v>
      </c>
      <c r="M5" s="23">
        <v>42979</v>
      </c>
      <c r="N5" s="23">
        <v>43009</v>
      </c>
      <c r="O5" s="23">
        <v>43040</v>
      </c>
      <c r="P5" s="23">
        <v>43070</v>
      </c>
      <c r="Q5" s="23">
        <v>43101</v>
      </c>
      <c r="R5" s="23">
        <v>43132</v>
      </c>
      <c r="S5" s="23">
        <v>43160</v>
      </c>
      <c r="T5" s="23">
        <v>43191</v>
      </c>
      <c r="U5" s="23">
        <v>43221</v>
      </c>
      <c r="V5" s="23">
        <v>43252</v>
      </c>
      <c r="W5" s="23">
        <v>43282</v>
      </c>
    </row>
    <row r="6" spans="1:23" ht="13.5" thickTop="1" x14ac:dyDescent="0.2">
      <c r="A6" s="6"/>
      <c r="B6" s="7"/>
      <c r="C6" s="8"/>
      <c r="D6" s="6"/>
    </row>
    <row r="7" spans="1:23" x14ac:dyDescent="0.2">
      <c r="A7" t="s">
        <v>2</v>
      </c>
    </row>
    <row r="8" spans="1:23" x14ac:dyDescent="0.2">
      <c r="B8" t="s">
        <v>3</v>
      </c>
      <c r="D8" s="9" t="s">
        <v>4</v>
      </c>
      <c r="E8" s="27">
        <v>2</v>
      </c>
      <c r="F8" s="27">
        <v>2</v>
      </c>
      <c r="G8" s="27">
        <v>2</v>
      </c>
      <c r="H8" s="27">
        <v>1</v>
      </c>
      <c r="I8" s="27">
        <v>1</v>
      </c>
      <c r="J8" s="27">
        <v>1</v>
      </c>
      <c r="K8" s="27">
        <v>1</v>
      </c>
      <c r="L8" s="27">
        <v>2</v>
      </c>
      <c r="M8" s="27">
        <v>3</v>
      </c>
      <c r="N8" s="27">
        <v>3</v>
      </c>
      <c r="O8" s="27">
        <v>2</v>
      </c>
      <c r="P8" s="27">
        <v>2</v>
      </c>
      <c r="Q8" s="27">
        <v>2</v>
      </c>
      <c r="R8" s="27">
        <v>2</v>
      </c>
      <c r="S8" s="27">
        <v>1</v>
      </c>
      <c r="T8" s="27">
        <v>1</v>
      </c>
      <c r="U8" s="27">
        <v>1</v>
      </c>
      <c r="V8" s="27">
        <v>1</v>
      </c>
      <c r="W8" s="27">
        <v>1</v>
      </c>
    </row>
    <row r="9" spans="1:23" x14ac:dyDescent="0.2">
      <c r="D9" s="9" t="s">
        <v>5</v>
      </c>
      <c r="E9" s="27">
        <f>E10+E11+E12</f>
        <v>135718</v>
      </c>
      <c r="F9" s="27">
        <f t="shared" ref="F9:W9" si="0">F10+F11+F12</f>
        <v>117237</v>
      </c>
      <c r="G9" s="27">
        <f t="shared" si="0"/>
        <v>123479</v>
      </c>
      <c r="H9" s="27">
        <f t="shared" si="0"/>
        <v>84382</v>
      </c>
      <c r="I9" s="27">
        <f t="shared" si="0"/>
        <v>90967</v>
      </c>
      <c r="J9" s="27">
        <f t="shared" si="0"/>
        <v>127326</v>
      </c>
      <c r="K9" s="27">
        <f t="shared" si="0"/>
        <v>171113</v>
      </c>
      <c r="L9" s="27">
        <f t="shared" si="0"/>
        <v>551550</v>
      </c>
      <c r="M9" s="27">
        <f t="shared" si="0"/>
        <v>563385</v>
      </c>
      <c r="N9" s="27">
        <f t="shared" si="0"/>
        <v>731135</v>
      </c>
      <c r="O9" s="27">
        <f t="shared" si="0"/>
        <v>810673</v>
      </c>
      <c r="P9" s="27">
        <f t="shared" si="0"/>
        <v>672993</v>
      </c>
      <c r="Q9" s="27">
        <f t="shared" si="0"/>
        <v>160094</v>
      </c>
      <c r="R9" s="27">
        <f t="shared" si="0"/>
        <v>119856</v>
      </c>
      <c r="S9" s="27">
        <f t="shared" si="0"/>
        <v>120001</v>
      </c>
      <c r="T9" s="27">
        <f t="shared" si="0"/>
        <v>128110</v>
      </c>
      <c r="U9" s="27">
        <f t="shared" si="0"/>
        <v>124490</v>
      </c>
      <c r="V9" s="27">
        <f t="shared" si="0"/>
        <v>136580</v>
      </c>
      <c r="W9" s="27">
        <f t="shared" si="0"/>
        <v>187692</v>
      </c>
    </row>
    <row r="10" spans="1:23" x14ac:dyDescent="0.2">
      <c r="D10" s="9" t="s">
        <v>6</v>
      </c>
      <c r="E10" s="27">
        <v>40772</v>
      </c>
      <c r="F10" s="27">
        <v>35935</v>
      </c>
      <c r="G10" s="27">
        <v>40706</v>
      </c>
      <c r="H10" s="27">
        <v>27376</v>
      </c>
      <c r="I10" s="27">
        <v>29698</v>
      </c>
      <c r="J10" s="27">
        <v>40750</v>
      </c>
      <c r="K10" s="27">
        <v>47678</v>
      </c>
      <c r="L10" s="27">
        <v>204463</v>
      </c>
      <c r="M10" s="27">
        <v>170148</v>
      </c>
      <c r="N10" s="27">
        <v>195032</v>
      </c>
      <c r="O10" s="27">
        <v>227358</v>
      </c>
      <c r="P10" s="27">
        <v>209372</v>
      </c>
      <c r="Q10" s="27">
        <v>47556</v>
      </c>
      <c r="R10" s="27">
        <v>35814</v>
      </c>
      <c r="S10" s="27">
        <v>37130</v>
      </c>
      <c r="T10" s="27">
        <v>36817</v>
      </c>
      <c r="U10" s="27">
        <v>40669</v>
      </c>
      <c r="V10" s="27">
        <v>42857</v>
      </c>
      <c r="W10" s="27">
        <v>54417</v>
      </c>
    </row>
    <row r="11" spans="1:23" x14ac:dyDescent="0.2">
      <c r="D11" s="9" t="s">
        <v>7</v>
      </c>
      <c r="E11" s="27">
        <v>37929</v>
      </c>
      <c r="F11" s="27">
        <v>31199</v>
      </c>
      <c r="G11" s="27">
        <v>30460</v>
      </c>
      <c r="H11" s="27">
        <v>23593</v>
      </c>
      <c r="I11" s="27">
        <v>27959</v>
      </c>
      <c r="J11" s="27">
        <v>38835</v>
      </c>
      <c r="K11" s="27">
        <v>54215</v>
      </c>
      <c r="L11" s="27">
        <v>202147</v>
      </c>
      <c r="M11" s="27">
        <v>147053</v>
      </c>
      <c r="N11" s="27">
        <v>209840</v>
      </c>
      <c r="O11" s="27">
        <v>206032</v>
      </c>
      <c r="P11" s="27">
        <v>177320</v>
      </c>
      <c r="Q11" s="27">
        <v>46807</v>
      </c>
      <c r="R11" s="27">
        <v>34152</v>
      </c>
      <c r="S11" s="27">
        <v>32927</v>
      </c>
      <c r="T11" s="27">
        <v>35808</v>
      </c>
      <c r="U11" s="27">
        <v>34186</v>
      </c>
      <c r="V11" s="27">
        <v>39304</v>
      </c>
      <c r="W11" s="27">
        <v>61479</v>
      </c>
    </row>
    <row r="12" spans="1:23" x14ac:dyDescent="0.2">
      <c r="D12" s="9" t="s">
        <v>8</v>
      </c>
      <c r="E12" s="27">
        <v>57017</v>
      </c>
      <c r="F12" s="27">
        <v>50103</v>
      </c>
      <c r="G12" s="27">
        <v>52313</v>
      </c>
      <c r="H12" s="27">
        <v>33413</v>
      </c>
      <c r="I12" s="27">
        <v>33310</v>
      </c>
      <c r="J12" s="27">
        <v>47741</v>
      </c>
      <c r="K12" s="27">
        <v>69220</v>
      </c>
      <c r="L12" s="27">
        <v>144940</v>
      </c>
      <c r="M12" s="27">
        <v>246184</v>
      </c>
      <c r="N12" s="27">
        <v>326263</v>
      </c>
      <c r="O12" s="27">
        <v>377283</v>
      </c>
      <c r="P12" s="27">
        <v>286301</v>
      </c>
      <c r="Q12" s="27">
        <v>65731</v>
      </c>
      <c r="R12" s="27">
        <v>49890</v>
      </c>
      <c r="S12" s="27">
        <v>49944</v>
      </c>
      <c r="T12" s="27">
        <v>55485</v>
      </c>
      <c r="U12" s="27">
        <v>49635</v>
      </c>
      <c r="V12" s="27">
        <v>54419</v>
      </c>
      <c r="W12" s="27">
        <v>71796</v>
      </c>
    </row>
    <row r="13" spans="1:23" x14ac:dyDescent="0.2">
      <c r="D13" s="9" t="s">
        <v>9</v>
      </c>
      <c r="E13" s="27">
        <v>292</v>
      </c>
      <c r="F13" s="27">
        <v>277</v>
      </c>
      <c r="G13" s="27">
        <v>272</v>
      </c>
      <c r="H13" s="27">
        <v>254</v>
      </c>
      <c r="I13" s="27">
        <v>285</v>
      </c>
      <c r="J13" s="27">
        <v>404</v>
      </c>
      <c r="K13" s="27">
        <v>875</v>
      </c>
      <c r="L13" s="27">
        <v>1319</v>
      </c>
      <c r="M13" s="27">
        <v>2049</v>
      </c>
      <c r="N13" s="27">
        <v>2366</v>
      </c>
      <c r="O13" s="27">
        <v>2242</v>
      </c>
      <c r="P13" s="27">
        <v>2249</v>
      </c>
      <c r="Q13" s="27">
        <v>379</v>
      </c>
      <c r="R13" s="27">
        <v>319</v>
      </c>
      <c r="S13" s="27">
        <v>270</v>
      </c>
      <c r="T13" s="27">
        <v>297</v>
      </c>
      <c r="U13" s="27">
        <v>340</v>
      </c>
      <c r="V13" s="27">
        <v>401</v>
      </c>
      <c r="W13" s="27">
        <v>1290</v>
      </c>
    </row>
    <row r="14" spans="1:23" x14ac:dyDescent="0.2">
      <c r="D14" s="9" t="s">
        <v>10</v>
      </c>
      <c r="E14" s="27">
        <v>286</v>
      </c>
      <c r="F14" s="27">
        <v>285</v>
      </c>
      <c r="G14" s="27">
        <v>273</v>
      </c>
      <c r="H14" s="27">
        <v>238</v>
      </c>
      <c r="I14" s="27">
        <v>301</v>
      </c>
      <c r="J14" s="27">
        <v>396</v>
      </c>
      <c r="K14" s="27">
        <v>496</v>
      </c>
      <c r="L14" s="27">
        <v>1340</v>
      </c>
      <c r="M14" s="27">
        <v>2082</v>
      </c>
      <c r="N14" s="27">
        <v>2432</v>
      </c>
      <c r="O14" s="27">
        <v>2244</v>
      </c>
      <c r="P14" s="27">
        <v>2356</v>
      </c>
      <c r="Q14" s="27">
        <v>338</v>
      </c>
      <c r="R14" s="27">
        <v>304</v>
      </c>
      <c r="S14" s="27">
        <v>273</v>
      </c>
      <c r="T14" s="27">
        <v>305</v>
      </c>
      <c r="U14" s="27">
        <v>335</v>
      </c>
      <c r="V14" s="27">
        <v>397</v>
      </c>
      <c r="W14" s="27">
        <v>1292</v>
      </c>
    </row>
    <row r="15" spans="1:23" x14ac:dyDescent="0.2">
      <c r="D15" t="s">
        <v>11</v>
      </c>
      <c r="E15" s="27">
        <v>236</v>
      </c>
      <c r="F15" s="27">
        <v>227</v>
      </c>
      <c r="G15" s="27">
        <v>216</v>
      </c>
      <c r="H15" s="27">
        <v>199</v>
      </c>
      <c r="I15" s="27">
        <v>215</v>
      </c>
      <c r="J15" s="27">
        <v>273</v>
      </c>
      <c r="K15" s="27">
        <v>338</v>
      </c>
      <c r="L15" s="27">
        <v>1277</v>
      </c>
      <c r="M15" s="27">
        <v>2052</v>
      </c>
      <c r="N15" s="27">
        <v>2207</v>
      </c>
      <c r="O15" s="27">
        <v>2174</v>
      </c>
      <c r="P15" s="27">
        <v>2238</v>
      </c>
      <c r="Q15" s="27">
        <v>309</v>
      </c>
      <c r="R15" s="27">
        <v>255</v>
      </c>
      <c r="S15" s="27">
        <v>213</v>
      </c>
      <c r="T15" s="27">
        <v>250</v>
      </c>
      <c r="U15" s="27">
        <v>278</v>
      </c>
      <c r="V15" s="27">
        <v>251</v>
      </c>
      <c r="W15" s="27">
        <v>1130</v>
      </c>
    </row>
    <row r="16" spans="1:23" x14ac:dyDescent="0.2"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8"/>
      <c r="W16" s="28"/>
    </row>
    <row r="17" spans="1:23" x14ac:dyDescent="0.2">
      <c r="A17" t="s">
        <v>28</v>
      </c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8"/>
      <c r="W17" s="28"/>
    </row>
    <row r="18" spans="1:23" x14ac:dyDescent="0.2">
      <c r="B18" t="s">
        <v>12</v>
      </c>
      <c r="D18" s="9" t="s">
        <v>4</v>
      </c>
      <c r="E18" s="27">
        <v>3</v>
      </c>
      <c r="F18" s="27">
        <v>3</v>
      </c>
      <c r="G18" s="27">
        <v>3</v>
      </c>
      <c r="H18" s="27">
        <v>3</v>
      </c>
      <c r="I18" s="27">
        <v>3</v>
      </c>
      <c r="J18" s="27">
        <v>3</v>
      </c>
      <c r="K18" s="27">
        <v>3</v>
      </c>
      <c r="L18" s="27">
        <v>3</v>
      </c>
      <c r="M18" s="27">
        <v>3</v>
      </c>
      <c r="N18" s="27">
        <v>3</v>
      </c>
      <c r="O18" s="27">
        <v>4</v>
      </c>
      <c r="P18" s="27">
        <v>4</v>
      </c>
      <c r="Q18" s="27">
        <v>4</v>
      </c>
      <c r="R18" s="27">
        <v>4</v>
      </c>
      <c r="S18" s="27">
        <v>4</v>
      </c>
      <c r="T18" s="27">
        <v>4</v>
      </c>
      <c r="U18" s="27">
        <v>4</v>
      </c>
      <c r="V18" s="27">
        <v>4</v>
      </c>
      <c r="W18" s="27">
        <v>4</v>
      </c>
    </row>
    <row r="19" spans="1:23" x14ac:dyDescent="0.2">
      <c r="D19" s="9" t="s">
        <v>5</v>
      </c>
      <c r="E19" s="27">
        <f>E20+E21+E22</f>
        <v>404331</v>
      </c>
      <c r="F19" s="27">
        <f t="shared" ref="F19:W19" si="1">F20+F21+F22</f>
        <v>368190</v>
      </c>
      <c r="G19" s="27">
        <f t="shared" si="1"/>
        <v>399678</v>
      </c>
      <c r="H19" s="27">
        <f t="shared" si="1"/>
        <v>371947</v>
      </c>
      <c r="I19" s="27">
        <f t="shared" si="1"/>
        <v>349353</v>
      </c>
      <c r="J19" s="27">
        <f t="shared" si="1"/>
        <v>358781</v>
      </c>
      <c r="K19" s="27">
        <f t="shared" si="1"/>
        <v>433699</v>
      </c>
      <c r="L19" s="27">
        <f t="shared" si="1"/>
        <v>460123</v>
      </c>
      <c r="M19" s="27">
        <f t="shared" si="1"/>
        <v>422973</v>
      </c>
      <c r="N19" s="27">
        <f t="shared" si="1"/>
        <v>437591</v>
      </c>
      <c r="O19" s="27">
        <f t="shared" si="1"/>
        <v>1142914</v>
      </c>
      <c r="P19" s="27">
        <f t="shared" si="1"/>
        <v>1127342</v>
      </c>
      <c r="Q19" s="27">
        <f t="shared" si="1"/>
        <v>1191167</v>
      </c>
      <c r="R19" s="27">
        <f t="shared" si="1"/>
        <v>1087791</v>
      </c>
      <c r="S19" s="27">
        <f t="shared" si="1"/>
        <v>1380227</v>
      </c>
      <c r="T19" s="27">
        <f t="shared" si="1"/>
        <v>1225249</v>
      </c>
      <c r="U19" s="27">
        <f t="shared" si="1"/>
        <v>1308768</v>
      </c>
      <c r="V19" s="27">
        <f t="shared" si="1"/>
        <v>1620187</v>
      </c>
      <c r="W19" s="27">
        <f t="shared" si="1"/>
        <v>2003101</v>
      </c>
    </row>
    <row r="20" spans="1:23" x14ac:dyDescent="0.2">
      <c r="D20" s="9" t="s">
        <v>6</v>
      </c>
      <c r="E20" s="27">
        <v>103030</v>
      </c>
      <c r="F20" s="27">
        <v>95479</v>
      </c>
      <c r="G20" s="27">
        <v>111218</v>
      </c>
      <c r="H20" s="27">
        <v>94475</v>
      </c>
      <c r="I20" s="27">
        <v>94870</v>
      </c>
      <c r="J20" s="27">
        <v>98990</v>
      </c>
      <c r="K20" s="27">
        <v>105283</v>
      </c>
      <c r="L20" s="27">
        <v>129003</v>
      </c>
      <c r="M20" s="27">
        <v>118062</v>
      </c>
      <c r="N20" s="27">
        <v>120628</v>
      </c>
      <c r="O20" s="27">
        <v>302985</v>
      </c>
      <c r="P20" s="27">
        <v>309605</v>
      </c>
      <c r="Q20" s="27">
        <v>329551</v>
      </c>
      <c r="R20" s="27">
        <v>305322</v>
      </c>
      <c r="S20" s="27">
        <v>375770</v>
      </c>
      <c r="T20" s="27">
        <v>312213</v>
      </c>
      <c r="U20" s="27">
        <v>390935</v>
      </c>
      <c r="V20" s="27">
        <v>489071</v>
      </c>
      <c r="W20" s="27">
        <v>528406</v>
      </c>
    </row>
    <row r="21" spans="1:23" x14ac:dyDescent="0.2">
      <c r="D21" s="9" t="s">
        <v>7</v>
      </c>
      <c r="E21" s="27">
        <v>116605</v>
      </c>
      <c r="F21" s="27">
        <v>103951</v>
      </c>
      <c r="G21" s="27">
        <v>106258</v>
      </c>
      <c r="H21" s="27">
        <v>106445</v>
      </c>
      <c r="I21" s="27">
        <v>95975</v>
      </c>
      <c r="J21" s="27">
        <v>95814</v>
      </c>
      <c r="K21" s="27">
        <v>136958</v>
      </c>
      <c r="L21" s="27">
        <v>120660</v>
      </c>
      <c r="M21" s="27">
        <v>112709</v>
      </c>
      <c r="N21" s="27">
        <v>128694</v>
      </c>
      <c r="O21" s="27">
        <v>346048</v>
      </c>
      <c r="P21" s="27">
        <v>313572</v>
      </c>
      <c r="Q21" s="27">
        <v>330130</v>
      </c>
      <c r="R21" s="27">
        <v>306318</v>
      </c>
      <c r="S21" s="27">
        <v>377540</v>
      </c>
      <c r="T21" s="27">
        <v>361664</v>
      </c>
      <c r="U21" s="27">
        <v>371006</v>
      </c>
      <c r="V21" s="27">
        <v>471310</v>
      </c>
      <c r="W21" s="27">
        <v>684502</v>
      </c>
    </row>
    <row r="22" spans="1:23" x14ac:dyDescent="0.2">
      <c r="D22" s="9" t="s">
        <v>8</v>
      </c>
      <c r="E22" s="27">
        <v>184696</v>
      </c>
      <c r="F22" s="27">
        <v>168760</v>
      </c>
      <c r="G22" s="27">
        <v>182202</v>
      </c>
      <c r="H22" s="27">
        <v>171027</v>
      </c>
      <c r="I22" s="27">
        <v>158508</v>
      </c>
      <c r="J22" s="27">
        <v>163977</v>
      </c>
      <c r="K22" s="27">
        <v>191458</v>
      </c>
      <c r="L22" s="27">
        <v>210460</v>
      </c>
      <c r="M22" s="27">
        <v>192202</v>
      </c>
      <c r="N22" s="27">
        <v>188269</v>
      </c>
      <c r="O22" s="27">
        <v>493881</v>
      </c>
      <c r="P22" s="27">
        <v>504165</v>
      </c>
      <c r="Q22" s="27">
        <v>531486</v>
      </c>
      <c r="R22" s="27">
        <v>476151</v>
      </c>
      <c r="S22" s="27">
        <v>626917</v>
      </c>
      <c r="T22" s="27">
        <v>551372</v>
      </c>
      <c r="U22" s="27">
        <v>546827</v>
      </c>
      <c r="V22" s="27">
        <v>659806</v>
      </c>
      <c r="W22" s="27">
        <v>790193</v>
      </c>
    </row>
    <row r="23" spans="1:23" x14ac:dyDescent="0.2">
      <c r="D23" s="9" t="s">
        <v>9</v>
      </c>
      <c r="E23" s="27">
        <v>616</v>
      </c>
      <c r="F23" s="27">
        <v>648</v>
      </c>
      <c r="G23" s="27">
        <v>607</v>
      </c>
      <c r="H23" s="27">
        <v>837</v>
      </c>
      <c r="I23" s="27">
        <v>756</v>
      </c>
      <c r="J23" s="27">
        <v>664</v>
      </c>
      <c r="K23" s="27">
        <v>1135</v>
      </c>
      <c r="L23" s="27">
        <v>809</v>
      </c>
      <c r="M23" s="27">
        <v>846</v>
      </c>
      <c r="N23" s="27">
        <v>1282</v>
      </c>
      <c r="O23" s="27">
        <v>2555</v>
      </c>
      <c r="P23" s="27">
        <v>2146</v>
      </c>
      <c r="Q23" s="27">
        <v>2037</v>
      </c>
      <c r="R23" s="27">
        <v>2088</v>
      </c>
      <c r="S23" s="27">
        <v>4602</v>
      </c>
      <c r="T23" s="27">
        <v>2355</v>
      </c>
      <c r="U23" s="27">
        <v>3328</v>
      </c>
      <c r="V23" s="27">
        <v>3983</v>
      </c>
      <c r="W23" s="27">
        <v>5777</v>
      </c>
    </row>
    <row r="24" spans="1:23" x14ac:dyDescent="0.2">
      <c r="D24" s="9" t="s">
        <v>10</v>
      </c>
      <c r="E24" s="27">
        <v>644</v>
      </c>
      <c r="F24" s="27">
        <v>646</v>
      </c>
      <c r="G24" s="27">
        <v>606</v>
      </c>
      <c r="H24" s="27">
        <v>843</v>
      </c>
      <c r="I24" s="27">
        <v>734</v>
      </c>
      <c r="J24" s="27">
        <v>673</v>
      </c>
      <c r="K24" s="27">
        <v>1543</v>
      </c>
      <c r="L24" s="27">
        <v>811</v>
      </c>
      <c r="M24" s="27">
        <v>832</v>
      </c>
      <c r="N24" s="27">
        <v>1341</v>
      </c>
      <c r="O24" s="27">
        <v>2655</v>
      </c>
      <c r="P24" s="27">
        <v>2075</v>
      </c>
      <c r="Q24" s="27">
        <v>2038</v>
      </c>
      <c r="R24" s="27">
        <v>2139</v>
      </c>
      <c r="S24" s="27">
        <v>4736</v>
      </c>
      <c r="T24" s="27">
        <v>2384</v>
      </c>
      <c r="U24" s="27">
        <v>3150</v>
      </c>
      <c r="V24" s="27">
        <v>4086</v>
      </c>
      <c r="W24" s="27">
        <v>4393</v>
      </c>
    </row>
    <row r="25" spans="1:23" x14ac:dyDescent="0.2">
      <c r="D25" t="s">
        <v>11</v>
      </c>
      <c r="E25" s="27">
        <v>610</v>
      </c>
      <c r="F25" s="27">
        <v>609</v>
      </c>
      <c r="G25" s="27">
        <v>590</v>
      </c>
      <c r="H25" s="27">
        <v>825</v>
      </c>
      <c r="I25" s="27">
        <v>719</v>
      </c>
      <c r="J25" s="27">
        <v>661</v>
      </c>
      <c r="K25" s="27">
        <v>1146</v>
      </c>
      <c r="L25" s="27">
        <v>841</v>
      </c>
      <c r="M25" s="27">
        <v>882</v>
      </c>
      <c r="N25" s="27">
        <v>1213</v>
      </c>
      <c r="O25" s="27">
        <v>2341</v>
      </c>
      <c r="P25" s="27">
        <v>1990</v>
      </c>
      <c r="Q25" s="27">
        <v>1947</v>
      </c>
      <c r="R25" s="27">
        <v>2027</v>
      </c>
      <c r="S25" s="27">
        <v>5160</v>
      </c>
      <c r="T25" s="27">
        <v>2225</v>
      </c>
      <c r="U25" s="27">
        <v>2245</v>
      </c>
      <c r="V25" s="27">
        <v>3411</v>
      </c>
      <c r="W25" s="27">
        <v>5782</v>
      </c>
    </row>
    <row r="26" spans="1:23" x14ac:dyDescent="0.2"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</row>
    <row r="27" spans="1:23" x14ac:dyDescent="0.2">
      <c r="A27" t="s">
        <v>29</v>
      </c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8"/>
      <c r="W27" s="28"/>
    </row>
    <row r="28" spans="1:23" x14ac:dyDescent="0.2">
      <c r="B28" t="s">
        <v>13</v>
      </c>
      <c r="D28" s="9" t="s">
        <v>4</v>
      </c>
      <c r="E28" s="27">
        <v>9</v>
      </c>
      <c r="F28" s="27">
        <v>9</v>
      </c>
      <c r="G28" s="27">
        <v>9</v>
      </c>
      <c r="H28" s="27">
        <v>9</v>
      </c>
      <c r="I28" s="27">
        <v>9</v>
      </c>
      <c r="J28" s="27">
        <v>9</v>
      </c>
      <c r="K28" s="27">
        <v>9</v>
      </c>
      <c r="L28" s="27">
        <v>9</v>
      </c>
      <c r="M28" s="27">
        <v>9</v>
      </c>
      <c r="N28" s="27">
        <v>9</v>
      </c>
      <c r="O28" s="27">
        <v>9</v>
      </c>
      <c r="P28" s="27">
        <v>9</v>
      </c>
      <c r="Q28" s="27">
        <v>9</v>
      </c>
      <c r="R28" s="27">
        <v>9</v>
      </c>
      <c r="S28" s="27">
        <v>9</v>
      </c>
      <c r="T28" s="27">
        <v>9</v>
      </c>
      <c r="U28" s="27">
        <v>9</v>
      </c>
      <c r="V28" s="27">
        <v>9</v>
      </c>
      <c r="W28" s="27">
        <v>9</v>
      </c>
    </row>
    <row r="29" spans="1:23" x14ac:dyDescent="0.2">
      <c r="D29" s="9" t="s">
        <v>5</v>
      </c>
      <c r="E29" s="27">
        <f>E30+E31+E32</f>
        <v>173887</v>
      </c>
      <c r="F29" s="27">
        <f t="shared" ref="F29:W29" si="2">F30+F31+F32</f>
        <v>179329</v>
      </c>
      <c r="G29" s="27">
        <f t="shared" si="2"/>
        <v>210499</v>
      </c>
      <c r="H29" s="27">
        <f t="shared" si="2"/>
        <v>203833</v>
      </c>
      <c r="I29" s="27">
        <f t="shared" si="2"/>
        <v>261094</v>
      </c>
      <c r="J29" s="27">
        <f t="shared" si="2"/>
        <v>219802</v>
      </c>
      <c r="K29" s="27">
        <f t="shared" si="2"/>
        <v>376784</v>
      </c>
      <c r="L29" s="27">
        <f t="shared" si="2"/>
        <v>339403</v>
      </c>
      <c r="M29" s="27">
        <f t="shared" si="2"/>
        <v>330569</v>
      </c>
      <c r="N29" s="27">
        <f t="shared" si="2"/>
        <v>109958</v>
      </c>
      <c r="O29" s="27">
        <f t="shared" si="2"/>
        <v>304680</v>
      </c>
      <c r="P29" s="27">
        <f t="shared" si="2"/>
        <v>314584</v>
      </c>
      <c r="Q29" s="27">
        <f t="shared" si="2"/>
        <v>279231</v>
      </c>
      <c r="R29" s="27">
        <f t="shared" si="2"/>
        <v>126067</v>
      </c>
      <c r="S29" s="27">
        <f t="shared" si="2"/>
        <v>131970</v>
      </c>
      <c r="T29" s="27">
        <f t="shared" si="2"/>
        <v>345438</v>
      </c>
      <c r="U29" s="27">
        <f t="shared" si="2"/>
        <v>266424</v>
      </c>
      <c r="V29" s="27">
        <f t="shared" si="2"/>
        <v>209037</v>
      </c>
      <c r="W29" s="27">
        <f t="shared" si="2"/>
        <v>377694</v>
      </c>
    </row>
    <row r="30" spans="1:23" x14ac:dyDescent="0.2">
      <c r="D30" s="9" t="s">
        <v>6</v>
      </c>
      <c r="E30" s="27">
        <v>60083</v>
      </c>
      <c r="F30" s="27">
        <v>71937</v>
      </c>
      <c r="G30" s="27">
        <v>42174</v>
      </c>
      <c r="H30" s="27">
        <v>54284</v>
      </c>
      <c r="I30" s="27">
        <v>79052</v>
      </c>
      <c r="J30" s="27">
        <v>83156</v>
      </c>
      <c r="K30" s="27">
        <v>111754</v>
      </c>
      <c r="L30" s="27">
        <v>96901</v>
      </c>
      <c r="M30" s="27">
        <v>98846</v>
      </c>
      <c r="N30" s="27">
        <v>19522</v>
      </c>
      <c r="O30" s="27">
        <v>87232</v>
      </c>
      <c r="P30" s="27">
        <v>63400</v>
      </c>
      <c r="Q30" s="27">
        <v>69107</v>
      </c>
      <c r="R30" s="27">
        <v>28186</v>
      </c>
      <c r="S30" s="27">
        <v>41818</v>
      </c>
      <c r="T30" s="27">
        <v>130852</v>
      </c>
      <c r="U30" s="27">
        <v>107032</v>
      </c>
      <c r="V30" s="29">
        <v>61079</v>
      </c>
      <c r="W30" s="29">
        <v>94738</v>
      </c>
    </row>
    <row r="31" spans="1:23" x14ac:dyDescent="0.2">
      <c r="D31" s="9" t="s">
        <v>7</v>
      </c>
      <c r="E31" s="27">
        <v>61812</v>
      </c>
      <c r="F31" s="27">
        <v>42804</v>
      </c>
      <c r="G31" s="27">
        <v>59973</v>
      </c>
      <c r="H31" s="27">
        <v>68727</v>
      </c>
      <c r="I31" s="27">
        <v>49831</v>
      </c>
      <c r="J31" s="27">
        <v>60468</v>
      </c>
      <c r="K31" s="27">
        <v>94123</v>
      </c>
      <c r="L31" s="27">
        <v>65365</v>
      </c>
      <c r="M31" s="27">
        <v>88097</v>
      </c>
      <c r="N31" s="27">
        <v>28924</v>
      </c>
      <c r="O31" s="27">
        <v>115044</v>
      </c>
      <c r="P31" s="27">
        <v>95185</v>
      </c>
      <c r="Q31" s="27">
        <v>100762</v>
      </c>
      <c r="R31" s="27">
        <v>31186</v>
      </c>
      <c r="S31" s="27">
        <v>36296</v>
      </c>
      <c r="T31" s="27">
        <v>80441</v>
      </c>
      <c r="U31" s="27">
        <v>40827</v>
      </c>
      <c r="V31" s="29">
        <v>46016</v>
      </c>
      <c r="W31" s="29">
        <v>104381</v>
      </c>
    </row>
    <row r="32" spans="1:23" x14ac:dyDescent="0.2">
      <c r="D32" s="9" t="s">
        <v>8</v>
      </c>
      <c r="E32" s="27">
        <v>51992</v>
      </c>
      <c r="F32" s="27">
        <v>64588</v>
      </c>
      <c r="G32" s="27">
        <v>108352</v>
      </c>
      <c r="H32" s="27">
        <v>80822</v>
      </c>
      <c r="I32" s="27">
        <v>132211</v>
      </c>
      <c r="J32" s="27">
        <v>76178</v>
      </c>
      <c r="K32" s="27">
        <v>170907</v>
      </c>
      <c r="L32" s="27">
        <v>177137</v>
      </c>
      <c r="M32" s="27">
        <v>143626</v>
      </c>
      <c r="N32" s="27">
        <v>61512</v>
      </c>
      <c r="O32" s="27">
        <v>102404</v>
      </c>
      <c r="P32" s="27">
        <v>155999</v>
      </c>
      <c r="Q32" s="27">
        <v>109362</v>
      </c>
      <c r="R32" s="27">
        <v>66695</v>
      </c>
      <c r="S32" s="27">
        <v>53856</v>
      </c>
      <c r="T32" s="27">
        <v>134145</v>
      </c>
      <c r="U32" s="27">
        <v>118565</v>
      </c>
      <c r="V32" s="29">
        <v>101942</v>
      </c>
      <c r="W32" s="29">
        <v>178575</v>
      </c>
    </row>
    <row r="33" spans="1:23" x14ac:dyDescent="0.2">
      <c r="D33" s="9" t="s">
        <v>9</v>
      </c>
      <c r="E33" s="27">
        <v>3733</v>
      </c>
      <c r="F33" s="27">
        <v>4602</v>
      </c>
      <c r="G33" s="27">
        <v>2547</v>
      </c>
      <c r="H33" s="27">
        <v>4097</v>
      </c>
      <c r="I33" s="27">
        <v>4437</v>
      </c>
      <c r="J33" s="27">
        <v>3995</v>
      </c>
      <c r="K33" s="27">
        <v>4288</v>
      </c>
      <c r="L33" s="27">
        <v>3297</v>
      </c>
      <c r="M33" s="27">
        <v>4127</v>
      </c>
      <c r="N33" s="27">
        <v>1290</v>
      </c>
      <c r="O33" s="27">
        <v>4770</v>
      </c>
      <c r="P33" s="27">
        <v>4458</v>
      </c>
      <c r="Q33" s="27">
        <v>4437</v>
      </c>
      <c r="R33" s="27">
        <v>2723</v>
      </c>
      <c r="S33" s="27">
        <v>3483</v>
      </c>
      <c r="T33" s="27">
        <v>4299</v>
      </c>
      <c r="U33" s="27">
        <v>4492</v>
      </c>
      <c r="V33" s="27">
        <v>4391</v>
      </c>
      <c r="W33" s="27">
        <v>4324</v>
      </c>
    </row>
    <row r="34" spans="1:23" x14ac:dyDescent="0.2">
      <c r="D34" s="9" t="s">
        <v>10</v>
      </c>
      <c r="E34" s="27">
        <v>3742</v>
      </c>
      <c r="F34" s="27">
        <v>4444</v>
      </c>
      <c r="G34" s="27">
        <v>3577</v>
      </c>
      <c r="H34" s="27">
        <v>4171</v>
      </c>
      <c r="I34" s="27">
        <v>2698</v>
      </c>
      <c r="J34" s="27">
        <v>4035</v>
      </c>
      <c r="K34" s="27">
        <v>3901</v>
      </c>
      <c r="L34" s="27">
        <v>3474</v>
      </c>
      <c r="M34" s="27">
        <v>4023</v>
      </c>
      <c r="N34" s="27">
        <v>2005</v>
      </c>
      <c r="O34" s="27">
        <v>4329</v>
      </c>
      <c r="P34" s="27">
        <v>4536</v>
      </c>
      <c r="Q34" s="27">
        <v>4045</v>
      </c>
      <c r="R34" s="27">
        <v>3409</v>
      </c>
      <c r="S34" s="27">
        <v>2974</v>
      </c>
      <c r="T34" s="27">
        <v>4227</v>
      </c>
      <c r="U34" s="27">
        <v>3874</v>
      </c>
      <c r="V34" s="27">
        <v>4482</v>
      </c>
      <c r="W34" s="27">
        <v>4310</v>
      </c>
    </row>
    <row r="35" spans="1:23" x14ac:dyDescent="0.2">
      <c r="D35" t="s">
        <v>11</v>
      </c>
      <c r="E35" s="27">
        <v>3717</v>
      </c>
      <c r="F35" s="27">
        <v>4290</v>
      </c>
      <c r="G35" s="27">
        <v>4602</v>
      </c>
      <c r="H35" s="27">
        <v>3714</v>
      </c>
      <c r="I35" s="27">
        <v>4495</v>
      </c>
      <c r="J35" s="27">
        <v>3333</v>
      </c>
      <c r="K35" s="27">
        <v>4084</v>
      </c>
      <c r="L35" s="27">
        <v>3160</v>
      </c>
      <c r="M35" s="27">
        <v>3875</v>
      </c>
      <c r="N35" s="27">
        <v>3918</v>
      </c>
      <c r="O35" s="27">
        <v>4339</v>
      </c>
      <c r="P35" s="27">
        <v>4632</v>
      </c>
      <c r="Q35" s="27">
        <v>4010</v>
      </c>
      <c r="R35" s="27">
        <v>3618</v>
      </c>
      <c r="S35" s="27">
        <v>4131</v>
      </c>
      <c r="T35" s="27">
        <v>3260</v>
      </c>
      <c r="U35" s="27">
        <v>3964</v>
      </c>
      <c r="V35" s="27">
        <v>3319</v>
      </c>
      <c r="W35" s="27">
        <v>4291</v>
      </c>
    </row>
    <row r="36" spans="1:23" ht="13.5" thickBot="1" x14ac:dyDescent="0.25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</row>
    <row r="37" spans="1:23" ht="13.5" thickTop="1" x14ac:dyDescent="0.2"/>
    <row r="38" spans="1:23" x14ac:dyDescent="0.2">
      <c r="A38" s="11" t="s">
        <v>14</v>
      </c>
      <c r="B38" s="12"/>
      <c r="C38" s="13"/>
      <c r="D38" s="11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</row>
    <row r="39" spans="1:23" x14ac:dyDescent="0.2">
      <c r="A39" s="9"/>
      <c r="B39" s="15"/>
      <c r="C39" s="16"/>
      <c r="D39" s="9" t="s">
        <v>4</v>
      </c>
      <c r="E39" s="1">
        <f t="shared" ref="E39:M39" si="3">+E8+E18+E28</f>
        <v>14</v>
      </c>
      <c r="F39" s="1">
        <f t="shared" si="3"/>
        <v>14</v>
      </c>
      <c r="G39" s="1">
        <f t="shared" si="3"/>
        <v>14</v>
      </c>
      <c r="H39" s="1">
        <f t="shared" si="3"/>
        <v>13</v>
      </c>
      <c r="I39" s="1">
        <f t="shared" si="3"/>
        <v>13</v>
      </c>
      <c r="J39" s="1">
        <f t="shared" si="3"/>
        <v>13</v>
      </c>
      <c r="K39" s="1">
        <f t="shared" si="3"/>
        <v>13</v>
      </c>
      <c r="L39" s="1">
        <f t="shared" si="3"/>
        <v>14</v>
      </c>
      <c r="M39" s="1">
        <f t="shared" si="3"/>
        <v>15</v>
      </c>
      <c r="N39" s="1">
        <f t="shared" ref="N39:U39" si="4">+N8+N18+N28</f>
        <v>15</v>
      </c>
      <c r="O39" s="1">
        <f t="shared" si="4"/>
        <v>15</v>
      </c>
      <c r="P39" s="1">
        <f t="shared" si="4"/>
        <v>15</v>
      </c>
      <c r="Q39" s="1">
        <f t="shared" si="4"/>
        <v>15</v>
      </c>
      <c r="R39" s="1">
        <f t="shared" si="4"/>
        <v>15</v>
      </c>
      <c r="S39" s="1">
        <f t="shared" si="4"/>
        <v>14</v>
      </c>
      <c r="T39" s="1">
        <f t="shared" si="4"/>
        <v>14</v>
      </c>
      <c r="U39" s="1">
        <f t="shared" si="4"/>
        <v>14</v>
      </c>
      <c r="V39" s="1">
        <f t="shared" ref="V39:W39" si="5">+V8+V18+V28</f>
        <v>14</v>
      </c>
      <c r="W39" s="1">
        <f t="shared" si="5"/>
        <v>14</v>
      </c>
    </row>
    <row r="40" spans="1:23" x14ac:dyDescent="0.2">
      <c r="A40" s="9"/>
      <c r="B40" s="15"/>
      <c r="C40" s="16"/>
      <c r="D40" s="9" t="s">
        <v>5</v>
      </c>
      <c r="E40" s="1">
        <f>+E9+E19+E29</f>
        <v>713936</v>
      </c>
      <c r="F40" s="1">
        <f t="shared" ref="F40:M40" si="6">+F9+F19+F29</f>
        <v>664756</v>
      </c>
      <c r="G40" s="1">
        <f t="shared" si="6"/>
        <v>733656</v>
      </c>
      <c r="H40" s="1">
        <f t="shared" si="6"/>
        <v>660162</v>
      </c>
      <c r="I40" s="1">
        <f t="shared" si="6"/>
        <v>701414</v>
      </c>
      <c r="J40" s="1">
        <f t="shared" si="6"/>
        <v>705909</v>
      </c>
      <c r="K40" s="1">
        <f t="shared" si="6"/>
        <v>981596</v>
      </c>
      <c r="L40" s="1">
        <f t="shared" si="6"/>
        <v>1351076</v>
      </c>
      <c r="M40" s="1">
        <f t="shared" si="6"/>
        <v>1316927</v>
      </c>
      <c r="N40" s="1">
        <f t="shared" ref="N40:U40" si="7">+N9+N19+N29</f>
        <v>1278684</v>
      </c>
      <c r="O40" s="1">
        <f t="shared" si="7"/>
        <v>2258267</v>
      </c>
      <c r="P40" s="1">
        <f t="shared" si="7"/>
        <v>2114919</v>
      </c>
      <c r="Q40" s="1">
        <f t="shared" si="7"/>
        <v>1630492</v>
      </c>
      <c r="R40" s="1">
        <f t="shared" si="7"/>
        <v>1333714</v>
      </c>
      <c r="S40" s="1">
        <f t="shared" si="7"/>
        <v>1632198</v>
      </c>
      <c r="T40" s="1">
        <f t="shared" si="7"/>
        <v>1698797</v>
      </c>
      <c r="U40" s="1">
        <f t="shared" si="7"/>
        <v>1699682</v>
      </c>
      <c r="V40" s="1">
        <f t="shared" ref="V40:W40" si="8">+V9+V19+V29</f>
        <v>1965804</v>
      </c>
      <c r="W40" s="1">
        <f t="shared" si="8"/>
        <v>2568487</v>
      </c>
    </row>
    <row r="41" spans="1:23" x14ac:dyDescent="0.2">
      <c r="A41" s="9"/>
      <c r="B41" s="15"/>
      <c r="C41" s="16"/>
      <c r="D41" s="9" t="s">
        <v>6</v>
      </c>
      <c r="E41" s="1">
        <f t="shared" ref="E41:M41" si="9">+E10+E20+E30</f>
        <v>203885</v>
      </c>
      <c r="F41" s="1">
        <f t="shared" si="9"/>
        <v>203351</v>
      </c>
      <c r="G41" s="1">
        <f t="shared" si="9"/>
        <v>194098</v>
      </c>
      <c r="H41" s="1">
        <f t="shared" si="9"/>
        <v>176135</v>
      </c>
      <c r="I41" s="1">
        <f t="shared" si="9"/>
        <v>203620</v>
      </c>
      <c r="J41" s="1">
        <f t="shared" si="9"/>
        <v>222896</v>
      </c>
      <c r="K41" s="1">
        <f t="shared" si="9"/>
        <v>264715</v>
      </c>
      <c r="L41" s="1">
        <f t="shared" si="9"/>
        <v>430367</v>
      </c>
      <c r="M41" s="1">
        <f t="shared" si="9"/>
        <v>387056</v>
      </c>
      <c r="N41" s="1">
        <f t="shared" ref="N41:U41" si="10">+N10+N20+N30</f>
        <v>335182</v>
      </c>
      <c r="O41" s="1">
        <f t="shared" si="10"/>
        <v>617575</v>
      </c>
      <c r="P41" s="1">
        <f t="shared" si="10"/>
        <v>582377</v>
      </c>
      <c r="Q41" s="1">
        <f t="shared" si="10"/>
        <v>446214</v>
      </c>
      <c r="R41" s="1">
        <f t="shared" si="10"/>
        <v>369322</v>
      </c>
      <c r="S41" s="1">
        <f t="shared" si="10"/>
        <v>454718</v>
      </c>
      <c r="T41" s="1">
        <f t="shared" si="10"/>
        <v>479882</v>
      </c>
      <c r="U41" s="1">
        <f t="shared" si="10"/>
        <v>538636</v>
      </c>
      <c r="V41" s="1">
        <f t="shared" ref="V41:W41" si="11">+V10+V20+V30</f>
        <v>593007</v>
      </c>
      <c r="W41" s="1">
        <f t="shared" si="11"/>
        <v>677561</v>
      </c>
    </row>
    <row r="42" spans="1:23" x14ac:dyDescent="0.2">
      <c r="A42" s="9"/>
      <c r="B42" s="15"/>
      <c r="C42" s="16"/>
      <c r="D42" s="9" t="s">
        <v>7</v>
      </c>
      <c r="E42" s="1">
        <f t="shared" ref="E42:M42" si="12">+E11+E21+E31</f>
        <v>216346</v>
      </c>
      <c r="F42" s="1">
        <f t="shared" si="12"/>
        <v>177954</v>
      </c>
      <c r="G42" s="1">
        <f t="shared" si="12"/>
        <v>196691</v>
      </c>
      <c r="H42" s="1">
        <f t="shared" si="12"/>
        <v>198765</v>
      </c>
      <c r="I42" s="1">
        <f t="shared" si="12"/>
        <v>173765</v>
      </c>
      <c r="J42" s="1">
        <f t="shared" si="12"/>
        <v>195117</v>
      </c>
      <c r="K42" s="1">
        <f t="shared" si="12"/>
        <v>285296</v>
      </c>
      <c r="L42" s="1">
        <f t="shared" si="12"/>
        <v>388172</v>
      </c>
      <c r="M42" s="1">
        <f t="shared" si="12"/>
        <v>347859</v>
      </c>
      <c r="N42" s="1">
        <f t="shared" ref="N42:U42" si="13">+N11+N21+N31</f>
        <v>367458</v>
      </c>
      <c r="O42" s="1">
        <f t="shared" si="13"/>
        <v>667124</v>
      </c>
      <c r="P42" s="1">
        <f t="shared" si="13"/>
        <v>586077</v>
      </c>
      <c r="Q42" s="1">
        <f t="shared" si="13"/>
        <v>477699</v>
      </c>
      <c r="R42" s="1">
        <f t="shared" si="13"/>
        <v>371656</v>
      </c>
      <c r="S42" s="1">
        <f t="shared" si="13"/>
        <v>446763</v>
      </c>
      <c r="T42" s="1">
        <f t="shared" si="13"/>
        <v>477913</v>
      </c>
      <c r="U42" s="1">
        <f t="shared" si="13"/>
        <v>446019</v>
      </c>
      <c r="V42" s="1">
        <f t="shared" ref="V42:W42" si="14">+V11+V21+V31</f>
        <v>556630</v>
      </c>
      <c r="W42" s="1">
        <f t="shared" si="14"/>
        <v>850362</v>
      </c>
    </row>
    <row r="43" spans="1:23" x14ac:dyDescent="0.2">
      <c r="A43" s="9"/>
      <c r="B43" s="15"/>
      <c r="C43" s="16"/>
      <c r="D43" s="9" t="s">
        <v>8</v>
      </c>
      <c r="E43" s="1">
        <f t="shared" ref="E43:M43" si="15">+E12+E22+E32</f>
        <v>293705</v>
      </c>
      <c r="F43" s="1">
        <f t="shared" si="15"/>
        <v>283451</v>
      </c>
      <c r="G43" s="1">
        <f t="shared" si="15"/>
        <v>342867</v>
      </c>
      <c r="H43" s="1">
        <f t="shared" si="15"/>
        <v>285262</v>
      </c>
      <c r="I43" s="1">
        <f t="shared" si="15"/>
        <v>324029</v>
      </c>
      <c r="J43" s="1">
        <f t="shared" si="15"/>
        <v>287896</v>
      </c>
      <c r="K43" s="1">
        <f t="shared" si="15"/>
        <v>431585</v>
      </c>
      <c r="L43" s="1">
        <f t="shared" si="15"/>
        <v>532537</v>
      </c>
      <c r="M43" s="1">
        <f t="shared" si="15"/>
        <v>582012</v>
      </c>
      <c r="N43" s="1">
        <f t="shared" ref="N43:U43" si="16">+N12+N22+N32</f>
        <v>576044</v>
      </c>
      <c r="O43" s="1">
        <f t="shared" si="16"/>
        <v>973568</v>
      </c>
      <c r="P43" s="1">
        <f t="shared" si="16"/>
        <v>946465</v>
      </c>
      <c r="Q43" s="1">
        <f t="shared" si="16"/>
        <v>706579</v>
      </c>
      <c r="R43" s="1">
        <f t="shared" si="16"/>
        <v>592736</v>
      </c>
      <c r="S43" s="1">
        <f t="shared" si="16"/>
        <v>730717</v>
      </c>
      <c r="T43" s="1">
        <f t="shared" si="16"/>
        <v>741002</v>
      </c>
      <c r="U43" s="1">
        <f t="shared" si="16"/>
        <v>715027</v>
      </c>
      <c r="V43" s="1">
        <f t="shared" ref="V43:W43" si="17">+V12+V22+V32</f>
        <v>816167</v>
      </c>
      <c r="W43" s="1">
        <f t="shared" si="17"/>
        <v>1040564</v>
      </c>
    </row>
    <row r="44" spans="1:23" x14ac:dyDescent="0.2">
      <c r="A44" s="9"/>
      <c r="B44" s="15"/>
      <c r="C44" s="16"/>
      <c r="D44" s="9" t="s">
        <v>9</v>
      </c>
      <c r="E44" s="1">
        <f t="shared" ref="E44:M44" si="18">+E13+E23+E33</f>
        <v>4641</v>
      </c>
      <c r="F44" s="1">
        <f t="shared" si="18"/>
        <v>5527</v>
      </c>
      <c r="G44" s="1">
        <f t="shared" si="18"/>
        <v>3426</v>
      </c>
      <c r="H44" s="1">
        <f t="shared" si="18"/>
        <v>5188</v>
      </c>
      <c r="I44" s="1">
        <f t="shared" si="18"/>
        <v>5478</v>
      </c>
      <c r="J44" s="1">
        <f t="shared" si="18"/>
        <v>5063</v>
      </c>
      <c r="K44" s="1">
        <f t="shared" si="18"/>
        <v>6298</v>
      </c>
      <c r="L44" s="1">
        <f t="shared" si="18"/>
        <v>5425</v>
      </c>
      <c r="M44" s="1">
        <f t="shared" si="18"/>
        <v>7022</v>
      </c>
      <c r="N44" s="1">
        <f t="shared" ref="N44:U44" si="19">+N13+N23+N33</f>
        <v>4938</v>
      </c>
      <c r="O44" s="1">
        <f t="shared" si="19"/>
        <v>9567</v>
      </c>
      <c r="P44" s="1">
        <f t="shared" si="19"/>
        <v>8853</v>
      </c>
      <c r="Q44" s="1">
        <f t="shared" si="19"/>
        <v>6853</v>
      </c>
      <c r="R44" s="1">
        <f t="shared" si="19"/>
        <v>5130</v>
      </c>
      <c r="S44" s="1">
        <f t="shared" si="19"/>
        <v>8355</v>
      </c>
      <c r="T44" s="1">
        <f t="shared" si="19"/>
        <v>6951</v>
      </c>
      <c r="U44" s="1">
        <f t="shared" si="19"/>
        <v>8160</v>
      </c>
      <c r="V44" s="1">
        <f t="shared" ref="V44:W44" si="20">+V13+V23+V33</f>
        <v>8775</v>
      </c>
      <c r="W44" s="1">
        <f t="shared" si="20"/>
        <v>11391</v>
      </c>
    </row>
    <row r="45" spans="1:23" x14ac:dyDescent="0.2">
      <c r="A45" s="9"/>
      <c r="B45" s="15"/>
      <c r="C45" s="16"/>
      <c r="D45" s="9" t="s">
        <v>10</v>
      </c>
      <c r="E45" s="1">
        <f t="shared" ref="E45:M45" si="21">+E14+E24+E34</f>
        <v>4672</v>
      </c>
      <c r="F45" s="1">
        <f t="shared" si="21"/>
        <v>5375</v>
      </c>
      <c r="G45" s="1">
        <f t="shared" si="21"/>
        <v>4456</v>
      </c>
      <c r="H45" s="1">
        <f t="shared" si="21"/>
        <v>5252</v>
      </c>
      <c r="I45" s="1">
        <f t="shared" si="21"/>
        <v>3733</v>
      </c>
      <c r="J45" s="1">
        <f t="shared" si="21"/>
        <v>5104</v>
      </c>
      <c r="K45" s="1">
        <f t="shared" si="21"/>
        <v>5940</v>
      </c>
      <c r="L45" s="1">
        <f t="shared" si="21"/>
        <v>5625</v>
      </c>
      <c r="M45" s="1">
        <f t="shared" si="21"/>
        <v>6937</v>
      </c>
      <c r="N45" s="1">
        <f t="shared" ref="N45:U45" si="22">+N14+N24+N34</f>
        <v>5778</v>
      </c>
      <c r="O45" s="1">
        <f t="shared" si="22"/>
        <v>9228</v>
      </c>
      <c r="P45" s="1">
        <f t="shared" si="22"/>
        <v>8967</v>
      </c>
      <c r="Q45" s="1">
        <f t="shared" si="22"/>
        <v>6421</v>
      </c>
      <c r="R45" s="1">
        <f t="shared" si="22"/>
        <v>5852</v>
      </c>
      <c r="S45" s="1">
        <f t="shared" si="22"/>
        <v>7983</v>
      </c>
      <c r="T45" s="1">
        <f t="shared" si="22"/>
        <v>6916</v>
      </c>
      <c r="U45" s="1">
        <f t="shared" si="22"/>
        <v>7359</v>
      </c>
      <c r="V45" s="1">
        <f t="shared" ref="V45:W45" si="23">+V14+V24+V34</f>
        <v>8965</v>
      </c>
      <c r="W45" s="1">
        <f t="shared" si="23"/>
        <v>9995</v>
      </c>
    </row>
    <row r="46" spans="1:23" x14ac:dyDescent="0.2">
      <c r="A46" s="9"/>
      <c r="B46" s="15"/>
      <c r="C46" s="16"/>
      <c r="D46" t="s">
        <v>11</v>
      </c>
      <c r="E46" s="1">
        <f t="shared" ref="E46:M46" si="24">+E15+E25+E35</f>
        <v>4563</v>
      </c>
      <c r="F46" s="1">
        <f t="shared" si="24"/>
        <v>5126</v>
      </c>
      <c r="G46" s="1">
        <f t="shared" si="24"/>
        <v>5408</v>
      </c>
      <c r="H46" s="1">
        <f t="shared" si="24"/>
        <v>4738</v>
      </c>
      <c r="I46" s="1">
        <f t="shared" si="24"/>
        <v>5429</v>
      </c>
      <c r="J46" s="1">
        <f t="shared" si="24"/>
        <v>4267</v>
      </c>
      <c r="K46" s="1">
        <f t="shared" si="24"/>
        <v>5568</v>
      </c>
      <c r="L46" s="1">
        <f t="shared" si="24"/>
        <v>5278</v>
      </c>
      <c r="M46" s="1">
        <f t="shared" si="24"/>
        <v>6809</v>
      </c>
      <c r="N46" s="1">
        <f t="shared" ref="N46:U46" si="25">+N15+N25+N35</f>
        <v>7338</v>
      </c>
      <c r="O46" s="1">
        <f t="shared" si="25"/>
        <v>8854</v>
      </c>
      <c r="P46" s="1">
        <f t="shared" si="25"/>
        <v>8860</v>
      </c>
      <c r="Q46" s="1">
        <f t="shared" si="25"/>
        <v>6266</v>
      </c>
      <c r="R46" s="1">
        <f t="shared" si="25"/>
        <v>5900</v>
      </c>
      <c r="S46" s="1">
        <f t="shared" si="25"/>
        <v>9504</v>
      </c>
      <c r="T46" s="1">
        <f t="shared" si="25"/>
        <v>5735</v>
      </c>
      <c r="U46" s="1">
        <f t="shared" si="25"/>
        <v>6487</v>
      </c>
      <c r="V46" s="1">
        <f t="shared" ref="V46:W46" si="26">+V15+V25+V35</f>
        <v>6981</v>
      </c>
      <c r="W46" s="1">
        <f t="shared" si="26"/>
        <v>11203</v>
      </c>
    </row>
    <row r="47" spans="1:23" ht="13.5" thickBot="1" x14ac:dyDescent="0.25">
      <c r="A47" s="17"/>
      <c r="B47" s="18"/>
      <c r="C47" s="19"/>
      <c r="D47" s="17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</row>
    <row r="48" spans="1:23" ht="13.5" thickTop="1" x14ac:dyDescent="0.2">
      <c r="A48" s="9"/>
      <c r="C48" s="16"/>
      <c r="D48" s="9"/>
    </row>
    <row r="49" spans="1:4" x14ac:dyDescent="0.2">
      <c r="A49" t="s">
        <v>15</v>
      </c>
    </row>
    <row r="51" spans="1:4" x14ac:dyDescent="0.2">
      <c r="A51" s="20" t="s">
        <v>16</v>
      </c>
    </row>
    <row r="52" spans="1:4" x14ac:dyDescent="0.2">
      <c r="B52" t="s">
        <v>17</v>
      </c>
      <c r="D52" t="s">
        <v>18</v>
      </c>
    </row>
    <row r="53" spans="1:4" x14ac:dyDescent="0.2">
      <c r="B53" t="s">
        <v>19</v>
      </c>
      <c r="D53" t="s">
        <v>20</v>
      </c>
    </row>
    <row r="54" spans="1:4" x14ac:dyDescent="0.2">
      <c r="B54" t="s">
        <v>21</v>
      </c>
      <c r="D54" t="s">
        <v>22</v>
      </c>
    </row>
    <row r="55" spans="1:4" x14ac:dyDescent="0.2">
      <c r="A55" s="21" t="s">
        <v>23</v>
      </c>
    </row>
    <row r="56" spans="1:4" x14ac:dyDescent="0.2">
      <c r="A56" s="20"/>
      <c r="B56" t="s">
        <v>17</v>
      </c>
      <c r="D56" s="22" t="s">
        <v>24</v>
      </c>
    </row>
    <row r="57" spans="1:4" x14ac:dyDescent="0.2">
      <c r="B57" t="s">
        <v>19</v>
      </c>
      <c r="D57" t="s">
        <v>25</v>
      </c>
    </row>
    <row r="58" spans="1:4" x14ac:dyDescent="0.2">
      <c r="B58" t="s">
        <v>21</v>
      </c>
      <c r="D58" t="s">
        <v>22</v>
      </c>
    </row>
    <row r="60" spans="1:4" x14ac:dyDescent="0.2">
      <c r="A60" s="9"/>
      <c r="C60" s="16"/>
      <c r="D60" s="9"/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BillingDeterminants_AllCusts</vt:lpstr>
    </vt:vector>
  </TitlesOfParts>
  <Company>EMERA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Patricia Sprague</dc:creator>
  <cp:lastModifiedBy>DUTRA, STEVEN</cp:lastModifiedBy>
  <cp:lastPrinted>2014-10-03T13:09:23Z</cp:lastPrinted>
  <dcterms:created xsi:type="dcterms:W3CDTF">2011-06-07T17:57:54Z</dcterms:created>
  <dcterms:modified xsi:type="dcterms:W3CDTF">2018-08-20T13:36:16Z</dcterms:modified>
</cp:coreProperties>
</file>