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1340" windowHeight="6735"/>
  </bookViews>
  <sheets>
    <sheet name="BillingDeterminants_AllCusts" sheetId="6" r:id="rId1"/>
  </sheets>
  <calcPr calcId="144525"/>
</workbook>
</file>

<file path=xl/calcChain.xml><?xml version="1.0" encoding="utf-8"?>
<calcChain xmlns="http://schemas.openxmlformats.org/spreadsheetml/2006/main">
  <c r="N31" i="6" l="1"/>
  <c r="O31" i="6"/>
  <c r="P31" i="6"/>
  <c r="R31" i="6"/>
  <c r="S31" i="6"/>
  <c r="T31" i="6"/>
  <c r="G32" i="6"/>
  <c r="H32" i="6"/>
  <c r="K32" i="6"/>
  <c r="L32" i="6"/>
  <c r="N32" i="6"/>
  <c r="O32" i="6"/>
  <c r="P32" i="6"/>
  <c r="Q32" i="6"/>
  <c r="R32" i="6"/>
  <c r="S32" i="6"/>
  <c r="T32" i="6"/>
  <c r="U32" i="6"/>
  <c r="V32" i="6"/>
  <c r="E32" i="6"/>
  <c r="F16" i="6"/>
  <c r="F31" i="6" s="1"/>
  <c r="G16" i="6"/>
  <c r="G31" i="6" s="1"/>
  <c r="H16" i="6"/>
  <c r="H31" i="6" s="1"/>
  <c r="I16" i="6"/>
  <c r="I31" i="6" s="1"/>
  <c r="J16" i="6"/>
  <c r="J31" i="6" s="1"/>
  <c r="K16" i="6"/>
  <c r="K31" i="6" s="1"/>
  <c r="L16" i="6"/>
  <c r="L31" i="6" s="1"/>
  <c r="M16" i="6"/>
  <c r="M31" i="6" s="1"/>
  <c r="N16" i="6"/>
  <c r="O16" i="6"/>
  <c r="P16" i="6"/>
  <c r="Q16" i="6"/>
  <c r="Q31" i="6" s="1"/>
  <c r="R16" i="6"/>
  <c r="S16" i="6"/>
  <c r="T16" i="6"/>
  <c r="U16" i="6"/>
  <c r="U31" i="6" s="1"/>
  <c r="V16" i="6"/>
  <c r="V31" i="6" s="1"/>
  <c r="F17" i="6"/>
  <c r="F32" i="6" s="1"/>
  <c r="G17" i="6"/>
  <c r="H17" i="6"/>
  <c r="I17" i="6"/>
  <c r="I32" i="6" s="1"/>
  <c r="J17" i="6"/>
  <c r="J32" i="6" s="1"/>
  <c r="K17" i="6"/>
  <c r="L17" i="6"/>
  <c r="M17" i="6"/>
  <c r="M32" i="6" s="1"/>
  <c r="N17" i="6"/>
  <c r="O17" i="6"/>
  <c r="P17" i="6"/>
  <c r="Q17" i="6"/>
  <c r="R17" i="6"/>
  <c r="S17" i="6"/>
  <c r="T17" i="6"/>
  <c r="U17" i="6"/>
  <c r="V17" i="6"/>
  <c r="E17" i="6"/>
  <c r="E16" i="6"/>
  <c r="E31" i="6" s="1"/>
</calcChain>
</file>

<file path=xl/sharedStrings.xml><?xml version="1.0" encoding="utf-8"?>
<sst xmlns="http://schemas.openxmlformats.org/spreadsheetml/2006/main" count="22" uniqueCount="12">
  <si>
    <t>Class</t>
  </si>
  <si>
    <t>Total Residential</t>
  </si>
  <si>
    <t>meters</t>
  </si>
  <si>
    <t>energy</t>
  </si>
  <si>
    <t>Total Small Commercial</t>
  </si>
  <si>
    <t>Total Lighting</t>
  </si>
  <si>
    <t>Total Small Class Billing Determinants</t>
  </si>
  <si>
    <t>EMERA MAINE</t>
  </si>
  <si>
    <t>Small Standard Offer Group Billing Determinants, Standard Offer Only Customers</t>
  </si>
  <si>
    <t>Secondary Voltage</t>
  </si>
  <si>
    <t>Primary Voltage</t>
  </si>
  <si>
    <t>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</si>
</sst>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-yy;@"/>
    <numFmt numFmtId="165" formatCode="#,##0.0000"/>
  </numFmts>
  <fonts count="4" x14ac:knownFonts="1">
    <font>
      <sz val="10"/>
      <color indexed="64"/>
      <name val="Arial"/>
      <charset val="1"/>
    </font>
    <font>
      <sz val="10"/>
      <color indexed="64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/>
    <xf numFmtId="3" fontId="0" fillId="0" borderId="0" xfId="0" quotePrefix="1" applyNumberFormat="1" applyAlignment="1">
      <alignment horizontal="right"/>
    </xf>
    <xf numFmtId="3" fontId="0" fillId="0" borderId="0" xfId="0" applyNumberFormat="1"/>
    <xf numFmtId="3" fontId="0" fillId="0" borderId="2" xfId="0" applyNumberFormat="1" applyBorder="1"/>
    <xf numFmtId="0" fontId="0" fillId="0" borderId="3" xfId="0" applyBorder="1"/>
    <xf numFmtId="3" fontId="0" fillId="0" borderId="3" xfId="0" applyNumberFormat="1" applyBorder="1"/>
    <xf numFmtId="0" fontId="0" fillId="0" borderId="0" xfId="0" quotePrefix="1" applyBorder="1" applyAlignment="1">
      <alignment horizontal="right"/>
    </xf>
    <xf numFmtId="0" fontId="1" fillId="0" borderId="0" xfId="0" quotePrefix="1" applyFont="1" applyBorder="1" applyAlignment="1">
      <alignment horizontal="right"/>
    </xf>
    <xf numFmtId="0" fontId="0" fillId="0" borderId="1" xfId="0" applyBorder="1"/>
    <xf numFmtId="17" fontId="2" fillId="0" borderId="4" xfId="0" applyNumberFormat="1" applyFont="1" applyBorder="1"/>
    <xf numFmtId="0" fontId="1" fillId="0" borderId="0" xfId="0" applyFont="1"/>
    <xf numFmtId="164" fontId="1" fillId="0" borderId="4" xfId="0" applyNumberFormat="1" applyFont="1" applyBorder="1" applyAlignment="1">
      <alignment horizontal="right"/>
    </xf>
    <xf numFmtId="3" fontId="3" fillId="0" borderId="0" xfId="0" applyNumberFormat="1" applyFont="1" applyBorder="1" applyProtection="1"/>
    <xf numFmtId="165" fontId="0" fillId="0" borderId="0" xfId="0" applyNumberFormat="1"/>
    <xf numFmtId="0" fontId="0" fillId="0" borderId="5" xfId="0" applyBorder="1"/>
    <xf numFmtId="3" fontId="0" fillId="0" borderId="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workbookViewId="0"/>
  </sheetViews>
  <sheetFormatPr defaultRowHeight="12.75" x14ac:dyDescent="0.2"/>
  <cols>
    <col min="5" max="22" width="10.140625" bestFit="1" customWidth="1"/>
  </cols>
  <sheetData>
    <row r="1" spans="1:22" x14ac:dyDescent="0.2">
      <c r="A1" s="11" t="s">
        <v>7</v>
      </c>
    </row>
    <row r="3" spans="1:22" x14ac:dyDescent="0.2">
      <c r="A3" s="11" t="s">
        <v>8</v>
      </c>
    </row>
    <row r="4" spans="1:22" ht="13.5" thickBot="1" x14ac:dyDescent="0.25"/>
    <row r="5" spans="1:22" ht="14.25" thickTop="1" thickBot="1" x14ac:dyDescent="0.25">
      <c r="A5" s="10" t="s">
        <v>0</v>
      </c>
      <c r="B5" s="10"/>
      <c r="C5" s="10"/>
      <c r="D5" s="10"/>
      <c r="E5" s="12">
        <v>41640</v>
      </c>
      <c r="F5" s="12">
        <v>41671</v>
      </c>
      <c r="G5" s="12">
        <v>41699</v>
      </c>
      <c r="H5" s="12">
        <v>41730</v>
      </c>
      <c r="I5" s="12">
        <v>41760</v>
      </c>
      <c r="J5" s="12">
        <v>41791</v>
      </c>
      <c r="K5" s="12">
        <v>41821</v>
      </c>
      <c r="L5" s="12">
        <v>41852</v>
      </c>
      <c r="M5" s="12">
        <v>41883</v>
      </c>
      <c r="N5" s="12">
        <v>41913</v>
      </c>
      <c r="O5" s="12">
        <v>41944</v>
      </c>
      <c r="P5" s="12">
        <v>41974</v>
      </c>
      <c r="Q5" s="12">
        <v>42005</v>
      </c>
      <c r="R5" s="12">
        <v>42036</v>
      </c>
      <c r="S5" s="12">
        <v>42064</v>
      </c>
      <c r="T5" s="12">
        <v>42095</v>
      </c>
      <c r="U5" s="12">
        <v>42125</v>
      </c>
      <c r="V5" s="12">
        <v>42156</v>
      </c>
    </row>
    <row r="6" spans="1:22" ht="13.5" thickTop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">
      <c r="A7" s="11" t="s">
        <v>11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">
      <c r="D8" t="s">
        <v>2</v>
      </c>
      <c r="E8" s="3">
        <v>90438</v>
      </c>
      <c r="F8" s="3">
        <v>86041</v>
      </c>
      <c r="G8" s="3">
        <v>90514</v>
      </c>
      <c r="H8" s="3">
        <v>90539</v>
      </c>
      <c r="I8" s="3">
        <v>86458</v>
      </c>
      <c r="J8" s="3">
        <v>91123</v>
      </c>
      <c r="K8" s="3">
        <v>91345</v>
      </c>
      <c r="L8" s="3">
        <v>87241</v>
      </c>
      <c r="M8" s="3">
        <v>92045</v>
      </c>
      <c r="N8" s="3">
        <v>92291</v>
      </c>
      <c r="O8" s="3">
        <v>78638</v>
      </c>
      <c r="P8" s="3">
        <v>92008</v>
      </c>
      <c r="Q8" s="3">
        <v>93205</v>
      </c>
      <c r="R8" s="3">
        <v>89324</v>
      </c>
      <c r="S8" s="3">
        <v>93989</v>
      </c>
      <c r="T8" s="3">
        <v>94060</v>
      </c>
      <c r="U8" s="3">
        <v>94289</v>
      </c>
      <c r="V8" s="3">
        <v>94366.608351279458</v>
      </c>
    </row>
    <row r="9" spans="1:22" x14ac:dyDescent="0.2">
      <c r="B9" t="s">
        <v>9</v>
      </c>
      <c r="D9" t="s">
        <v>3</v>
      </c>
      <c r="E9" s="3">
        <v>58045386</v>
      </c>
      <c r="F9" s="3">
        <v>49750085</v>
      </c>
      <c r="G9" s="3">
        <v>50262620</v>
      </c>
      <c r="H9" s="3">
        <v>46644681</v>
      </c>
      <c r="I9" s="3">
        <v>39849684</v>
      </c>
      <c r="J9" s="3">
        <v>39329059</v>
      </c>
      <c r="K9" s="3">
        <v>42022577</v>
      </c>
      <c r="L9" s="3">
        <v>44341127</v>
      </c>
      <c r="M9" s="3">
        <v>45261116</v>
      </c>
      <c r="N9" s="3">
        <v>41192582.993999995</v>
      </c>
      <c r="O9" s="3">
        <v>34077488.957999997</v>
      </c>
      <c r="P9" s="3">
        <v>52918131.85800001</v>
      </c>
      <c r="Q9" s="3">
        <v>57691348.061999999</v>
      </c>
      <c r="R9" s="3">
        <v>53952841.539000005</v>
      </c>
      <c r="S9" s="3">
        <v>58116804.025999993</v>
      </c>
      <c r="T9" s="3">
        <v>47248716.364</v>
      </c>
      <c r="U9" s="3">
        <v>40326813.428000003</v>
      </c>
      <c r="V9" s="3">
        <v>38320566.133000001</v>
      </c>
    </row>
    <row r="10" spans="1:22" x14ac:dyDescent="0.2"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2">
      <c r="D11" t="s">
        <v>2</v>
      </c>
      <c r="E11" s="3">
        <v>2</v>
      </c>
      <c r="F11" s="3">
        <v>2</v>
      </c>
      <c r="G11" s="3">
        <v>2</v>
      </c>
      <c r="H11" s="3">
        <v>2</v>
      </c>
      <c r="I11" s="3">
        <v>2</v>
      </c>
      <c r="J11" s="3">
        <v>2</v>
      </c>
      <c r="K11" s="3">
        <v>2</v>
      </c>
      <c r="L11" s="3">
        <v>2</v>
      </c>
      <c r="M11" s="3">
        <v>2</v>
      </c>
      <c r="N11" s="3">
        <v>2</v>
      </c>
      <c r="O11" s="3">
        <v>2</v>
      </c>
      <c r="P11" s="3">
        <v>2</v>
      </c>
      <c r="Q11" s="3">
        <v>2</v>
      </c>
      <c r="R11" s="3">
        <v>2</v>
      </c>
      <c r="S11" s="3">
        <v>2</v>
      </c>
      <c r="T11" s="3">
        <v>2</v>
      </c>
      <c r="U11" s="3">
        <v>2</v>
      </c>
      <c r="V11" s="3">
        <v>2</v>
      </c>
    </row>
    <row r="12" spans="1:22" x14ac:dyDescent="0.2">
      <c r="B12" t="s">
        <v>10</v>
      </c>
      <c r="D12" t="s">
        <v>3</v>
      </c>
      <c r="E12" s="3">
        <v>235320</v>
      </c>
      <c r="F12" s="3">
        <v>246240</v>
      </c>
      <c r="G12" s="3">
        <v>206880</v>
      </c>
      <c r="H12" s="3">
        <v>227520</v>
      </c>
      <c r="I12" s="3">
        <v>198240</v>
      </c>
      <c r="J12" s="3">
        <v>200400</v>
      </c>
      <c r="K12" s="3">
        <v>213840</v>
      </c>
      <c r="L12" s="3">
        <v>286080</v>
      </c>
      <c r="M12" s="3">
        <v>303360</v>
      </c>
      <c r="N12" s="3">
        <v>229080</v>
      </c>
      <c r="O12" s="3">
        <v>213480</v>
      </c>
      <c r="P12" s="3">
        <v>197880</v>
      </c>
      <c r="Q12" s="3">
        <v>217440</v>
      </c>
      <c r="R12" s="3">
        <v>231840</v>
      </c>
      <c r="S12" s="3">
        <v>221520</v>
      </c>
      <c r="T12" s="3">
        <v>212400</v>
      </c>
      <c r="U12" s="3">
        <v>181200</v>
      </c>
      <c r="V12" s="3">
        <v>194280</v>
      </c>
    </row>
    <row r="13" spans="1:22" x14ac:dyDescent="0.2">
      <c r="A13" s="15"/>
      <c r="B13" s="15"/>
      <c r="C13" s="15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x14ac:dyDescent="0.2"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">
      <c r="A15" s="11" t="s">
        <v>1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">
      <c r="D16" t="s">
        <v>2</v>
      </c>
      <c r="E16" s="3">
        <f>E8+E11</f>
        <v>90440</v>
      </c>
      <c r="F16" s="3">
        <f t="shared" ref="F16:V16" si="0">F8+F11</f>
        <v>86043</v>
      </c>
      <c r="G16" s="3">
        <f t="shared" si="0"/>
        <v>90516</v>
      </c>
      <c r="H16" s="3">
        <f t="shared" si="0"/>
        <v>90541</v>
      </c>
      <c r="I16" s="3">
        <f t="shared" si="0"/>
        <v>86460</v>
      </c>
      <c r="J16" s="3">
        <f t="shared" si="0"/>
        <v>91125</v>
      </c>
      <c r="K16" s="3">
        <f t="shared" si="0"/>
        <v>91347</v>
      </c>
      <c r="L16" s="3">
        <f t="shared" si="0"/>
        <v>87243</v>
      </c>
      <c r="M16" s="3">
        <f t="shared" si="0"/>
        <v>92047</v>
      </c>
      <c r="N16" s="3">
        <f t="shared" si="0"/>
        <v>92293</v>
      </c>
      <c r="O16" s="3">
        <f t="shared" si="0"/>
        <v>78640</v>
      </c>
      <c r="P16" s="3">
        <f t="shared" si="0"/>
        <v>92010</v>
      </c>
      <c r="Q16" s="3">
        <f t="shared" si="0"/>
        <v>93207</v>
      </c>
      <c r="R16" s="3">
        <f t="shared" si="0"/>
        <v>89326</v>
      </c>
      <c r="S16" s="3">
        <f t="shared" si="0"/>
        <v>93991</v>
      </c>
      <c r="T16" s="3">
        <f t="shared" si="0"/>
        <v>94062</v>
      </c>
      <c r="U16" s="3">
        <f t="shared" si="0"/>
        <v>94291</v>
      </c>
      <c r="V16" s="3">
        <f t="shared" si="0"/>
        <v>94368.608351279458</v>
      </c>
    </row>
    <row r="17" spans="1:22" x14ac:dyDescent="0.2">
      <c r="A17" s="11"/>
      <c r="D17" t="s">
        <v>3</v>
      </c>
      <c r="E17" s="3">
        <f>E9+E12</f>
        <v>58280706</v>
      </c>
      <c r="F17" s="3">
        <f t="shared" ref="F17:V17" si="1">F9+F12</f>
        <v>49996325</v>
      </c>
      <c r="G17" s="3">
        <f t="shared" si="1"/>
        <v>50469500</v>
      </c>
      <c r="H17" s="3">
        <f t="shared" si="1"/>
        <v>46872201</v>
      </c>
      <c r="I17" s="3">
        <f t="shared" si="1"/>
        <v>40047924</v>
      </c>
      <c r="J17" s="3">
        <f t="shared" si="1"/>
        <v>39529459</v>
      </c>
      <c r="K17" s="3">
        <f t="shared" si="1"/>
        <v>42236417</v>
      </c>
      <c r="L17" s="3">
        <f t="shared" si="1"/>
        <v>44627207</v>
      </c>
      <c r="M17" s="3">
        <f t="shared" si="1"/>
        <v>45564476</v>
      </c>
      <c r="N17" s="3">
        <f t="shared" si="1"/>
        <v>41421662.993999995</v>
      </c>
      <c r="O17" s="3">
        <f t="shared" si="1"/>
        <v>34290968.957999997</v>
      </c>
      <c r="P17" s="3">
        <f t="shared" si="1"/>
        <v>53116011.85800001</v>
      </c>
      <c r="Q17" s="3">
        <f t="shared" si="1"/>
        <v>57908788.061999999</v>
      </c>
      <c r="R17" s="3">
        <f t="shared" si="1"/>
        <v>54184681.539000005</v>
      </c>
      <c r="S17" s="3">
        <f t="shared" si="1"/>
        <v>58338324.025999993</v>
      </c>
      <c r="T17" s="3">
        <f t="shared" si="1"/>
        <v>47461116.364</v>
      </c>
      <c r="U17" s="3">
        <f t="shared" si="1"/>
        <v>40508013.428000003</v>
      </c>
      <c r="V17" s="3">
        <f t="shared" si="1"/>
        <v>38514846.133000001</v>
      </c>
    </row>
    <row r="18" spans="1:22" x14ac:dyDescent="0.2"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x14ac:dyDescent="0.2">
      <c r="A19" s="1"/>
      <c r="B19" s="1"/>
      <c r="C19" s="1"/>
      <c r="D19" s="1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x14ac:dyDescent="0.2">
      <c r="A20" t="s">
        <v>4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2">
      <c r="D21" t="s">
        <v>2</v>
      </c>
      <c r="E21" s="3">
        <v>12576</v>
      </c>
      <c r="F21" s="3">
        <v>12029</v>
      </c>
      <c r="G21" s="3">
        <v>12572</v>
      </c>
      <c r="H21" s="3">
        <v>12609</v>
      </c>
      <c r="I21" s="3">
        <v>12076</v>
      </c>
      <c r="J21" s="3">
        <v>12902</v>
      </c>
      <c r="K21" s="3">
        <v>12943</v>
      </c>
      <c r="L21" s="3">
        <v>12448</v>
      </c>
      <c r="M21" s="3">
        <v>13041</v>
      </c>
      <c r="N21" s="3">
        <v>13136</v>
      </c>
      <c r="O21" s="3">
        <v>11226</v>
      </c>
      <c r="P21" s="3">
        <v>13117</v>
      </c>
      <c r="Q21" s="3">
        <v>13309</v>
      </c>
      <c r="R21" s="3">
        <v>12794</v>
      </c>
      <c r="S21" s="3">
        <v>13354</v>
      </c>
      <c r="T21" s="3">
        <v>13354</v>
      </c>
      <c r="U21" s="3">
        <v>13416</v>
      </c>
      <c r="V21" s="3">
        <v>13346.443284324732</v>
      </c>
    </row>
    <row r="22" spans="1:22" x14ac:dyDescent="0.2">
      <c r="D22" t="s">
        <v>3</v>
      </c>
      <c r="E22" s="3">
        <v>11430567</v>
      </c>
      <c r="F22" s="3">
        <v>10516565</v>
      </c>
      <c r="G22" s="3">
        <v>10604005</v>
      </c>
      <c r="H22" s="3">
        <v>9693485</v>
      </c>
      <c r="I22" s="3">
        <v>8519911</v>
      </c>
      <c r="J22" s="3">
        <v>8925363</v>
      </c>
      <c r="K22" s="3">
        <v>9677165</v>
      </c>
      <c r="L22" s="3">
        <v>10412859</v>
      </c>
      <c r="M22" s="3">
        <v>10513551</v>
      </c>
      <c r="N22" s="3">
        <v>9796434.0950000025</v>
      </c>
      <c r="O22" s="3">
        <v>7839274.0379999997</v>
      </c>
      <c r="P22" s="3">
        <v>11108262.714</v>
      </c>
      <c r="Q22" s="3">
        <v>11978017.224000001</v>
      </c>
      <c r="R22" s="3">
        <v>11662985.015000001</v>
      </c>
      <c r="S22" s="3">
        <v>12460171.643999999</v>
      </c>
      <c r="T22" s="3">
        <v>10441222.530999999</v>
      </c>
      <c r="U22" s="3">
        <v>8965411.5519999992</v>
      </c>
      <c r="V22" s="3">
        <v>9412748.6219999995</v>
      </c>
    </row>
    <row r="23" spans="1:22" x14ac:dyDescent="0.2"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x14ac:dyDescent="0.2">
      <c r="A24" s="1"/>
      <c r="B24" s="1"/>
      <c r="C24" s="1"/>
      <c r="D24" s="1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x14ac:dyDescent="0.2">
      <c r="A25" t="s">
        <v>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2">
      <c r="D26" t="s">
        <v>2</v>
      </c>
      <c r="E26" s="3">
        <v>3653</v>
      </c>
      <c r="F26" s="3">
        <v>3485</v>
      </c>
      <c r="G26" s="3">
        <v>3672</v>
      </c>
      <c r="H26" s="3">
        <v>3674</v>
      </c>
      <c r="I26" s="3">
        <v>3437</v>
      </c>
      <c r="J26" s="3">
        <v>3622</v>
      </c>
      <c r="K26" s="3">
        <v>3618</v>
      </c>
      <c r="L26" s="3">
        <v>3418</v>
      </c>
      <c r="M26" s="3">
        <v>3614</v>
      </c>
      <c r="N26" s="3">
        <v>3626</v>
      </c>
      <c r="O26" s="3">
        <v>2983</v>
      </c>
      <c r="P26" s="3">
        <v>3661</v>
      </c>
      <c r="Q26" s="3">
        <v>3737</v>
      </c>
      <c r="R26" s="3">
        <v>3541</v>
      </c>
      <c r="S26" s="3">
        <v>3744</v>
      </c>
      <c r="T26" s="3">
        <v>3739</v>
      </c>
      <c r="U26" s="3">
        <v>3719</v>
      </c>
      <c r="V26" s="3">
        <v>3748.9962101628639</v>
      </c>
    </row>
    <row r="27" spans="1:22" x14ac:dyDescent="0.2">
      <c r="D27" t="s">
        <v>3</v>
      </c>
      <c r="E27" s="3">
        <v>420089</v>
      </c>
      <c r="F27" s="3">
        <v>421869</v>
      </c>
      <c r="G27" s="3">
        <v>404329</v>
      </c>
      <c r="H27" s="3">
        <v>424770</v>
      </c>
      <c r="I27" s="3">
        <v>387010</v>
      </c>
      <c r="J27" s="3">
        <v>411869</v>
      </c>
      <c r="K27" s="3">
        <v>397002</v>
      </c>
      <c r="L27" s="3">
        <v>384934</v>
      </c>
      <c r="M27" s="3">
        <v>409968</v>
      </c>
      <c r="N27" s="3">
        <v>423467</v>
      </c>
      <c r="O27" s="3">
        <v>329721</v>
      </c>
      <c r="P27" s="3">
        <v>437381</v>
      </c>
      <c r="Q27" s="3">
        <v>415222</v>
      </c>
      <c r="R27" s="3">
        <v>374574</v>
      </c>
      <c r="S27" s="3">
        <v>453864</v>
      </c>
      <c r="T27" s="3">
        <v>408185</v>
      </c>
      <c r="U27" s="3">
        <v>406176</v>
      </c>
      <c r="V27" s="3">
        <v>401078.86900000001</v>
      </c>
    </row>
    <row r="28" spans="1:22" ht="13.5" thickBot="1" x14ac:dyDescent="0.25"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13.5" thickTop="1" x14ac:dyDescent="0.2">
      <c r="A29" s="5"/>
      <c r="B29" s="5"/>
      <c r="C29" s="5"/>
      <c r="D29" s="5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x14ac:dyDescent="0.2">
      <c r="A30" t="s">
        <v>6</v>
      </c>
      <c r="E30" s="7"/>
      <c r="F30" s="7"/>
      <c r="G30" s="7"/>
      <c r="H30" s="8"/>
      <c r="I30" s="8"/>
      <c r="J30" s="8"/>
      <c r="K30" s="8"/>
      <c r="L30" s="8"/>
      <c r="M30" s="8"/>
      <c r="N30" s="7"/>
      <c r="O30" s="7"/>
      <c r="P30" s="7"/>
      <c r="Q30" s="7"/>
      <c r="R30" s="7"/>
      <c r="S30" s="7"/>
      <c r="T30" s="8"/>
      <c r="U30" s="8"/>
      <c r="V30" s="8"/>
    </row>
    <row r="31" spans="1:22" x14ac:dyDescent="0.2">
      <c r="D31" t="s">
        <v>2</v>
      </c>
      <c r="E31" s="3">
        <f>E26+E21+E16</f>
        <v>106669</v>
      </c>
      <c r="F31" s="3">
        <f t="shared" ref="F31:V31" si="2">F26+F21+F16</f>
        <v>101557</v>
      </c>
      <c r="G31" s="3">
        <f t="shared" si="2"/>
        <v>106760</v>
      </c>
      <c r="H31" s="3">
        <f t="shared" si="2"/>
        <v>106824</v>
      </c>
      <c r="I31" s="3">
        <f t="shared" si="2"/>
        <v>101973</v>
      </c>
      <c r="J31" s="3">
        <f t="shared" si="2"/>
        <v>107649</v>
      </c>
      <c r="K31" s="3">
        <f t="shared" si="2"/>
        <v>107908</v>
      </c>
      <c r="L31" s="3">
        <f t="shared" si="2"/>
        <v>103109</v>
      </c>
      <c r="M31" s="3">
        <f t="shared" si="2"/>
        <v>108702</v>
      </c>
      <c r="N31" s="3">
        <f t="shared" si="2"/>
        <v>109055</v>
      </c>
      <c r="O31" s="3">
        <f t="shared" si="2"/>
        <v>92849</v>
      </c>
      <c r="P31" s="3">
        <f t="shared" si="2"/>
        <v>108788</v>
      </c>
      <c r="Q31" s="3">
        <f t="shared" si="2"/>
        <v>110253</v>
      </c>
      <c r="R31" s="3">
        <f t="shared" si="2"/>
        <v>105661</v>
      </c>
      <c r="S31" s="3">
        <f t="shared" si="2"/>
        <v>111089</v>
      </c>
      <c r="T31" s="3">
        <f t="shared" si="2"/>
        <v>111155</v>
      </c>
      <c r="U31" s="3">
        <f t="shared" si="2"/>
        <v>111426</v>
      </c>
      <c r="V31" s="3">
        <f t="shared" si="2"/>
        <v>111464.04784576705</v>
      </c>
    </row>
    <row r="32" spans="1:22" x14ac:dyDescent="0.2">
      <c r="D32" t="s">
        <v>3</v>
      </c>
      <c r="E32" s="3">
        <f>E27+E22+E17</f>
        <v>70131362</v>
      </c>
      <c r="F32" s="3">
        <f t="shared" ref="F32:V32" si="3">F27+F22+F17</f>
        <v>60934759</v>
      </c>
      <c r="G32" s="3">
        <f t="shared" si="3"/>
        <v>61477834</v>
      </c>
      <c r="H32" s="3">
        <f t="shared" si="3"/>
        <v>56990456</v>
      </c>
      <c r="I32" s="3">
        <f t="shared" si="3"/>
        <v>48954845</v>
      </c>
      <c r="J32" s="3">
        <f t="shared" si="3"/>
        <v>48866691</v>
      </c>
      <c r="K32" s="3">
        <f t="shared" si="3"/>
        <v>52310584</v>
      </c>
      <c r="L32" s="3">
        <f t="shared" si="3"/>
        <v>55425000</v>
      </c>
      <c r="M32" s="3">
        <f t="shared" si="3"/>
        <v>56487995</v>
      </c>
      <c r="N32" s="3">
        <f t="shared" si="3"/>
        <v>51641564.089000002</v>
      </c>
      <c r="O32" s="3">
        <f t="shared" si="3"/>
        <v>42459963.995999999</v>
      </c>
      <c r="P32" s="3">
        <f t="shared" si="3"/>
        <v>64661655.572000012</v>
      </c>
      <c r="Q32" s="3">
        <f t="shared" si="3"/>
        <v>70302027.285999998</v>
      </c>
      <c r="R32" s="3">
        <f t="shared" si="3"/>
        <v>66222240.554000005</v>
      </c>
      <c r="S32" s="3">
        <f t="shared" si="3"/>
        <v>71252359.669999987</v>
      </c>
      <c r="T32" s="3">
        <f t="shared" si="3"/>
        <v>58310523.894999996</v>
      </c>
      <c r="U32" s="3">
        <f t="shared" si="3"/>
        <v>49879600.980000004</v>
      </c>
      <c r="V32" s="3">
        <f t="shared" si="3"/>
        <v>48328673.623999998</v>
      </c>
    </row>
    <row r="33" spans="1:22" ht="13.5" thickBo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13.5" thickTop="1" x14ac:dyDescent="0.2"/>
    <row r="35" spans="1:22" ht="15" x14ac:dyDescent="0.2">
      <c r="P35" s="13"/>
    </row>
    <row r="37" spans="1:22" x14ac:dyDescent="0.2">
      <c r="O37" s="14"/>
    </row>
    <row r="48" spans="1:22" x14ac:dyDescent="0.2">
      <c r="V48" s="1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BillingDeterminants_AllCusts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DUTRA, STEVEN</cp:lastModifiedBy>
  <dcterms:created xsi:type="dcterms:W3CDTF">2013-04-12T17:06:21Z</dcterms:created>
  <dcterms:modified xsi:type="dcterms:W3CDTF">2015-08-31T19:47:11Z</dcterms:modified>
</cp:coreProperties>
</file>