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Final\"/>
    </mc:Choice>
  </mc:AlternateContent>
  <xr:revisionPtr revIDLastSave="0" documentId="13_ncr:1_{D5B5B2C5-F0F4-4F00-8130-719D0D0C7190}" xr6:coauthVersionLast="47" xr6:coauthVersionMax="47" xr10:uidLastSave="{00000000-0000-0000-0000-000000000000}"/>
  <bookViews>
    <workbookView xWindow="-24154" yWindow="-3206" windowWidth="24267" windowHeight="13148" xr2:uid="{00000000-000D-0000-FFFF-FFFF00000000}"/>
  </bookViews>
  <sheets>
    <sheet name="Large Total" sheetId="3" r:id="rId1"/>
    <sheet name="Large SO" sheetId="7" r:id="rId2"/>
  </sheets>
  <definedNames>
    <definedName name="ID" localSheetId="1" hidden="1">"089817b6-a5b7-4f0f-be55-6083f8529319"</definedName>
    <definedName name="ID" localSheetId="0" hidden="1">"577690aa-78e5-41da-b57f-4fd34b936842"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3" l="1"/>
  <c r="W9" i="3"/>
  <c r="V33" i="3"/>
  <c r="W33" i="3"/>
  <c r="V25" i="3"/>
  <c r="W25" i="3"/>
  <c r="V17" i="3"/>
  <c r="W17" i="3"/>
  <c r="V25" i="7"/>
  <c r="W25" i="7"/>
  <c r="V17" i="7"/>
  <c r="W17" i="7"/>
  <c r="V9" i="7"/>
  <c r="W9" i="7"/>
  <c r="V38" i="7"/>
  <c r="W38" i="7"/>
  <c r="V39" i="7"/>
  <c r="W39" i="7"/>
  <c r="V40" i="7"/>
  <c r="V41" i="7" s="1"/>
  <c r="W40" i="7"/>
  <c r="V43" i="7"/>
  <c r="W43" i="7"/>
  <c r="V44" i="7"/>
  <c r="W44" i="7"/>
  <c r="V33" i="7"/>
  <c r="W33" i="7"/>
  <c r="V38" i="3"/>
  <c r="W38" i="3"/>
  <c r="V39" i="3"/>
  <c r="W39" i="3"/>
  <c r="V40" i="3"/>
  <c r="W40" i="3"/>
  <c r="V43" i="3"/>
  <c r="W43" i="3"/>
  <c r="V44" i="3"/>
  <c r="W44" i="3"/>
  <c r="V41" i="3" l="1"/>
  <c r="W41" i="3"/>
  <c r="W41" i="7"/>
  <c r="U41" i="3" l="1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C17" i="7"/>
  <c r="J38" i="7"/>
  <c r="K38" i="7"/>
  <c r="L38" i="7"/>
  <c r="M38" i="7"/>
  <c r="N38" i="7"/>
  <c r="O38" i="7"/>
  <c r="P38" i="7"/>
  <c r="Q38" i="7"/>
  <c r="R38" i="7"/>
  <c r="S38" i="7"/>
  <c r="T38" i="7"/>
  <c r="U38" i="7"/>
  <c r="J39" i="7"/>
  <c r="K39" i="7"/>
  <c r="L39" i="7"/>
  <c r="M39" i="7"/>
  <c r="N39" i="7"/>
  <c r="O39" i="7"/>
  <c r="P39" i="7"/>
  <c r="Q39" i="7"/>
  <c r="R39" i="7"/>
  <c r="S39" i="7"/>
  <c r="T39" i="7"/>
  <c r="U39" i="7"/>
  <c r="J40" i="7"/>
  <c r="K40" i="7"/>
  <c r="L40" i="7"/>
  <c r="M40" i="7"/>
  <c r="N40" i="7"/>
  <c r="O40" i="7"/>
  <c r="P40" i="7"/>
  <c r="Q40" i="7"/>
  <c r="R40" i="7"/>
  <c r="S40" i="7"/>
  <c r="T40" i="7"/>
  <c r="U40" i="7"/>
  <c r="J43" i="7"/>
  <c r="K43" i="7"/>
  <c r="L43" i="7"/>
  <c r="M43" i="7"/>
  <c r="N43" i="7"/>
  <c r="O43" i="7"/>
  <c r="P43" i="7"/>
  <c r="Q43" i="7"/>
  <c r="R43" i="7"/>
  <c r="S43" i="7"/>
  <c r="T43" i="7"/>
  <c r="U43" i="7"/>
  <c r="J44" i="7"/>
  <c r="K44" i="7"/>
  <c r="L44" i="7"/>
  <c r="M44" i="7"/>
  <c r="N44" i="7"/>
  <c r="O44" i="7"/>
  <c r="P44" i="7"/>
  <c r="Q44" i="7"/>
  <c r="R44" i="7"/>
  <c r="S44" i="7"/>
  <c r="T44" i="7"/>
  <c r="U44" i="7"/>
  <c r="J9" i="7"/>
  <c r="K9" i="7"/>
  <c r="L9" i="7"/>
  <c r="M9" i="7"/>
  <c r="N9" i="7"/>
  <c r="O9" i="7"/>
  <c r="P9" i="7"/>
  <c r="Q9" i="7"/>
  <c r="R9" i="7"/>
  <c r="S9" i="7"/>
  <c r="T9" i="7"/>
  <c r="U9" i="7"/>
  <c r="J38" i="3"/>
  <c r="K38" i="3"/>
  <c r="L38" i="3"/>
  <c r="M38" i="3"/>
  <c r="N38" i="3"/>
  <c r="O38" i="3"/>
  <c r="P38" i="3"/>
  <c r="Q38" i="3"/>
  <c r="R38" i="3"/>
  <c r="S38" i="3"/>
  <c r="T38" i="3"/>
  <c r="U38" i="3"/>
  <c r="J39" i="3"/>
  <c r="K39" i="3"/>
  <c r="L39" i="3"/>
  <c r="M39" i="3"/>
  <c r="N39" i="3"/>
  <c r="O39" i="3"/>
  <c r="P39" i="3"/>
  <c r="Q39" i="3"/>
  <c r="R39" i="3"/>
  <c r="S39" i="3"/>
  <c r="T39" i="3"/>
  <c r="U39" i="3"/>
  <c r="J40" i="3"/>
  <c r="K40" i="3"/>
  <c r="L40" i="3"/>
  <c r="M40" i="3"/>
  <c r="N40" i="3"/>
  <c r="O40" i="3"/>
  <c r="P40" i="3"/>
  <c r="Q40" i="3"/>
  <c r="R40" i="3"/>
  <c r="S40" i="3"/>
  <c r="T40" i="3"/>
  <c r="U40" i="3"/>
  <c r="J43" i="3"/>
  <c r="K43" i="3"/>
  <c r="L43" i="3"/>
  <c r="M43" i="3"/>
  <c r="N43" i="3"/>
  <c r="O43" i="3"/>
  <c r="P43" i="3"/>
  <c r="Q43" i="3"/>
  <c r="R43" i="3"/>
  <c r="S43" i="3"/>
  <c r="T43" i="3"/>
  <c r="U43" i="3"/>
  <c r="J44" i="3"/>
  <c r="K44" i="3"/>
  <c r="L44" i="3"/>
  <c r="M44" i="3"/>
  <c r="N44" i="3"/>
  <c r="O44" i="3"/>
  <c r="P44" i="3"/>
  <c r="Q44" i="3"/>
  <c r="R44" i="3"/>
  <c r="S44" i="3"/>
  <c r="T44" i="3"/>
  <c r="U44" i="3"/>
  <c r="C38" i="3"/>
  <c r="D38" i="3"/>
  <c r="E38" i="3"/>
  <c r="F38" i="3"/>
  <c r="G38" i="3"/>
  <c r="H38" i="3"/>
  <c r="I38" i="3"/>
  <c r="C43" i="3"/>
  <c r="D43" i="3"/>
  <c r="E43" i="3"/>
  <c r="F43" i="3"/>
  <c r="G43" i="3"/>
  <c r="H43" i="3"/>
  <c r="I43" i="3"/>
  <c r="C44" i="3"/>
  <c r="D44" i="3"/>
  <c r="E44" i="3"/>
  <c r="F44" i="3"/>
  <c r="G44" i="3"/>
  <c r="H44" i="3"/>
  <c r="I44" i="3"/>
  <c r="C39" i="3"/>
  <c r="D39" i="3"/>
  <c r="E39" i="3"/>
  <c r="F39" i="3"/>
  <c r="G39" i="3"/>
  <c r="H39" i="3"/>
  <c r="I39" i="3"/>
  <c r="C40" i="3"/>
  <c r="D40" i="3"/>
  <c r="E40" i="3"/>
  <c r="F40" i="3"/>
  <c r="G40" i="3"/>
  <c r="H40" i="3"/>
  <c r="I40" i="3"/>
  <c r="C43" i="7"/>
  <c r="D43" i="7"/>
  <c r="E43" i="7"/>
  <c r="F43" i="7"/>
  <c r="G43" i="7"/>
  <c r="H43" i="7"/>
  <c r="I43" i="7"/>
  <c r="C44" i="7"/>
  <c r="D44" i="7"/>
  <c r="E44" i="7"/>
  <c r="F44" i="7"/>
  <c r="G44" i="7"/>
  <c r="H44" i="7"/>
  <c r="I44" i="7"/>
  <c r="C38" i="7"/>
  <c r="D38" i="7"/>
  <c r="E38" i="7"/>
  <c r="F38" i="7"/>
  <c r="G38" i="7"/>
  <c r="H38" i="7"/>
  <c r="I38" i="7"/>
  <c r="C39" i="7"/>
  <c r="D39" i="7"/>
  <c r="E39" i="7"/>
  <c r="E40" i="7"/>
  <c r="F39" i="7"/>
  <c r="G39" i="7"/>
  <c r="H39" i="7"/>
  <c r="I39" i="7"/>
  <c r="I40" i="7"/>
  <c r="C40" i="7"/>
  <c r="D40" i="7"/>
  <c r="F40" i="7"/>
  <c r="G40" i="7"/>
  <c r="H40" i="7"/>
  <c r="C9" i="7"/>
  <c r="D9" i="7"/>
  <c r="E9" i="7"/>
  <c r="F9" i="7"/>
  <c r="G9" i="7"/>
  <c r="H9" i="7"/>
  <c r="I9" i="7"/>
</calcChain>
</file>

<file path=xl/sharedStrings.xml><?xml version="1.0" encoding="utf-8"?>
<sst xmlns="http://schemas.openxmlformats.org/spreadsheetml/2006/main" count="86" uniqueCount="19">
  <si>
    <t>EPT</t>
  </si>
  <si>
    <t>Customers</t>
  </si>
  <si>
    <t>Primary Voltage</t>
  </si>
  <si>
    <t>On Peak kWh</t>
  </si>
  <si>
    <t>Off-Peak kWh</t>
  </si>
  <si>
    <t>Total kWh</t>
  </si>
  <si>
    <t>On Peak kW</t>
  </si>
  <si>
    <t>Off-Peak kW</t>
  </si>
  <si>
    <t>EST</t>
  </si>
  <si>
    <t>Secondary Voltage</t>
  </si>
  <si>
    <t>HT/MC-L</t>
  </si>
  <si>
    <t>Transmission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</si>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</sst>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9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0" fontId="7" fillId="0" borderId="0" xfId="0" applyFont="1"/>
    <xf numFmtId="165" fontId="1" fillId="0" borderId="0" xfId="3" applyNumberFormat="1" applyBorder="1"/>
    <xf numFmtId="165" fontId="4" fillId="0" borderId="0" xfId="3" applyNumberFormat="1" applyFont="1" applyBorder="1"/>
    <xf numFmtId="165" fontId="5" fillId="0" borderId="0" xfId="1" applyNumberFormat="1" applyFont="1" applyBorder="1" applyAlignment="1">
      <alignment horizontal="centerContinuous"/>
    </xf>
    <xf numFmtId="0" fontId="6" fillId="0" borderId="0" xfId="3" applyFont="1" applyBorder="1"/>
    <xf numFmtId="0" fontId="1" fillId="0" borderId="0" xfId="3" applyFill="1" applyBorder="1"/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10" fontId="2" fillId="0" borderId="0" xfId="4" applyNumberFormat="1" applyFont="1" applyBorder="1"/>
    <xf numFmtId="165" fontId="5" fillId="0" borderId="0" xfId="1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8"/>
  <sheetViews>
    <sheetView tabSelected="1" zoomScale="80" zoomScaleNormal="80" workbookViewId="0">
      <selection activeCell="U9" sqref="U9:W9"/>
    </sheetView>
  </sheetViews>
  <sheetFormatPr defaultColWidth="9.109375" defaultRowHeight="12.55" x14ac:dyDescent="0.2"/>
  <cols>
    <col min="1" max="1" width="17.44140625" style="6" customWidth="1"/>
    <col min="2" max="2" width="12.6640625" style="4" customWidth="1"/>
    <col min="3" max="3" width="10.88671875" style="4" customWidth="1"/>
    <col min="4" max="23" width="10.88671875" style="4" bestFit="1" customWidth="1"/>
    <col min="24" max="16384" width="9.109375" style="4"/>
  </cols>
  <sheetData>
    <row r="1" spans="1:23" x14ac:dyDescent="0.2">
      <c r="A1" s="8" t="s">
        <v>18</v>
      </c>
      <c r="B1" s="2"/>
      <c r="C1" s="3"/>
    </row>
    <row r="2" spans="1:23" x14ac:dyDescent="0.2">
      <c r="A2" s="9" t="s">
        <v>16</v>
      </c>
      <c r="B2" s="3"/>
      <c r="C2" s="3"/>
    </row>
    <row r="3" spans="1:23" x14ac:dyDescent="0.2">
      <c r="A3" s="9"/>
      <c r="B3" s="3"/>
      <c r="C3" s="3"/>
    </row>
    <row r="4" spans="1:23" x14ac:dyDescent="0.2">
      <c r="A4" s="5"/>
      <c r="B4" s="3"/>
      <c r="C4" s="3"/>
    </row>
    <row r="5" spans="1:23" s="10" customFormat="1" ht="13.15" x14ac:dyDescent="0.25">
      <c r="A5" s="11"/>
      <c r="C5" s="12">
        <v>43831</v>
      </c>
      <c r="D5" s="12">
        <v>43862</v>
      </c>
      <c r="E5" s="12">
        <v>43891</v>
      </c>
      <c r="F5" s="12">
        <v>43922</v>
      </c>
      <c r="G5" s="12">
        <v>43952</v>
      </c>
      <c r="H5" s="12">
        <v>43983</v>
      </c>
      <c r="I5" s="12">
        <v>44013</v>
      </c>
      <c r="J5" s="12">
        <v>44044</v>
      </c>
      <c r="K5" s="12">
        <v>44075</v>
      </c>
      <c r="L5" s="12">
        <v>44105</v>
      </c>
      <c r="M5" s="12">
        <v>44136</v>
      </c>
      <c r="N5" s="12">
        <v>44166</v>
      </c>
      <c r="O5" s="12">
        <v>44197</v>
      </c>
      <c r="P5" s="12">
        <v>44228</v>
      </c>
      <c r="Q5" s="12">
        <v>44256</v>
      </c>
      <c r="R5" s="12">
        <v>44287</v>
      </c>
      <c r="S5" s="12">
        <v>44317</v>
      </c>
      <c r="T5" s="12">
        <v>44348</v>
      </c>
      <c r="U5" s="12">
        <v>44378</v>
      </c>
      <c r="V5" s="12">
        <v>44409</v>
      </c>
      <c r="W5" s="12">
        <v>44440</v>
      </c>
    </row>
    <row r="6" spans="1:23" ht="13.15" x14ac:dyDescent="0.25">
      <c r="A6" s="13" t="s">
        <v>0</v>
      </c>
      <c r="B6" s="4" t="s">
        <v>1</v>
      </c>
      <c r="C6" s="15">
        <v>5</v>
      </c>
      <c r="D6" s="15">
        <v>5</v>
      </c>
      <c r="E6" s="15">
        <v>5</v>
      </c>
      <c r="F6" s="15">
        <v>5</v>
      </c>
      <c r="G6" s="15"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5</v>
      </c>
      <c r="O6" s="15">
        <v>5</v>
      </c>
      <c r="P6" s="15">
        <v>5</v>
      </c>
      <c r="Q6" s="15">
        <v>5</v>
      </c>
      <c r="R6" s="15">
        <v>5</v>
      </c>
      <c r="S6" s="15">
        <v>4</v>
      </c>
      <c r="T6" s="15">
        <v>4</v>
      </c>
      <c r="U6" s="15">
        <v>4</v>
      </c>
      <c r="V6" s="15">
        <v>5</v>
      </c>
      <c r="W6" s="15">
        <v>5</v>
      </c>
    </row>
    <row r="7" spans="1:23" x14ac:dyDescent="0.2">
      <c r="A7" s="6" t="s">
        <v>2</v>
      </c>
      <c r="B7" s="14" t="s">
        <v>3</v>
      </c>
      <c r="C7" s="16">
        <v>588909.19499999983</v>
      </c>
      <c r="D7" s="16">
        <v>520336.72200000001</v>
      </c>
      <c r="E7" s="16">
        <v>582585.07499999995</v>
      </c>
      <c r="F7" s="16">
        <v>614823.45499999996</v>
      </c>
      <c r="G7" s="16">
        <v>549010.61</v>
      </c>
      <c r="H7" s="16">
        <v>701352.69</v>
      </c>
      <c r="I7" s="16">
        <v>659707.72600000002</v>
      </c>
      <c r="J7" s="16">
        <v>792600</v>
      </c>
      <c r="K7" s="16">
        <v>786420</v>
      </c>
      <c r="L7" s="16">
        <v>834660</v>
      </c>
      <c r="M7" s="16">
        <v>708540</v>
      </c>
      <c r="N7" s="16">
        <v>759780</v>
      </c>
      <c r="O7" s="16">
        <v>770880</v>
      </c>
      <c r="P7" s="16">
        <v>731820</v>
      </c>
      <c r="Q7" s="16">
        <v>898380</v>
      </c>
      <c r="R7" s="16">
        <v>829380</v>
      </c>
      <c r="S7" s="16">
        <v>638100</v>
      </c>
      <c r="T7" s="16">
        <v>758160</v>
      </c>
      <c r="U7" s="16">
        <v>716640</v>
      </c>
      <c r="V7" s="16">
        <v>744302.34200000041</v>
      </c>
      <c r="W7" s="16">
        <v>717142.84500000009</v>
      </c>
    </row>
    <row r="8" spans="1:23" x14ac:dyDescent="0.2">
      <c r="B8" s="14" t="s">
        <v>4</v>
      </c>
      <c r="C8" s="16">
        <v>529004.85</v>
      </c>
      <c r="D8" s="16">
        <v>558792.57299999997</v>
      </c>
      <c r="E8" s="16">
        <v>625535.18700000003</v>
      </c>
      <c r="F8" s="16">
        <v>598401.03600000008</v>
      </c>
      <c r="G8" s="16">
        <v>560525.17700000003</v>
      </c>
      <c r="H8" s="16">
        <v>523844.07699999993</v>
      </c>
      <c r="I8" s="16">
        <v>509696.65499999997</v>
      </c>
      <c r="J8" s="16">
        <v>864720</v>
      </c>
      <c r="K8" s="16">
        <v>962040</v>
      </c>
      <c r="L8" s="16">
        <v>992700</v>
      </c>
      <c r="M8" s="16">
        <v>1034580</v>
      </c>
      <c r="N8" s="16">
        <v>843540</v>
      </c>
      <c r="O8" s="16">
        <v>903180</v>
      </c>
      <c r="P8" s="16">
        <v>810120</v>
      </c>
      <c r="Q8" s="16">
        <v>1007100</v>
      </c>
      <c r="R8" s="16">
        <v>927420</v>
      </c>
      <c r="S8" s="16">
        <v>674040</v>
      </c>
      <c r="T8" s="16">
        <v>965580</v>
      </c>
      <c r="U8" s="16">
        <v>787380</v>
      </c>
      <c r="V8" s="16">
        <v>995095.81800000009</v>
      </c>
      <c r="W8" s="16">
        <v>1063660.1269999999</v>
      </c>
    </row>
    <row r="9" spans="1:23" x14ac:dyDescent="0.2">
      <c r="B9" s="14" t="s">
        <v>5</v>
      </c>
      <c r="C9" s="15">
        <f>SUM(C7:C8)</f>
        <v>1117914.0449999999</v>
      </c>
      <c r="D9" s="15">
        <f t="shared" ref="D9:W9" si="0">SUM(D7:D8)</f>
        <v>1079129.2949999999</v>
      </c>
      <c r="E9" s="15">
        <f t="shared" si="0"/>
        <v>1208120.2620000001</v>
      </c>
      <c r="F9" s="15">
        <f t="shared" si="0"/>
        <v>1213224.4909999999</v>
      </c>
      <c r="G9" s="15">
        <f t="shared" si="0"/>
        <v>1109535.787</v>
      </c>
      <c r="H9" s="15">
        <f t="shared" si="0"/>
        <v>1225196.767</v>
      </c>
      <c r="I9" s="15">
        <f t="shared" si="0"/>
        <v>1169404.3810000001</v>
      </c>
      <c r="J9" s="15">
        <f t="shared" si="0"/>
        <v>1657320</v>
      </c>
      <c r="K9" s="15">
        <f t="shared" si="0"/>
        <v>1748460</v>
      </c>
      <c r="L9" s="15">
        <f t="shared" si="0"/>
        <v>1827360</v>
      </c>
      <c r="M9" s="15">
        <f t="shared" si="0"/>
        <v>1743120</v>
      </c>
      <c r="N9" s="15">
        <f t="shared" si="0"/>
        <v>1603320</v>
      </c>
      <c r="O9" s="15">
        <f t="shared" si="0"/>
        <v>1674060</v>
      </c>
      <c r="P9" s="15">
        <f t="shared" si="0"/>
        <v>1541940</v>
      </c>
      <c r="Q9" s="15">
        <f t="shared" si="0"/>
        <v>1905480</v>
      </c>
      <c r="R9" s="15">
        <f t="shared" si="0"/>
        <v>1756800</v>
      </c>
      <c r="S9" s="15">
        <f t="shared" si="0"/>
        <v>1312140</v>
      </c>
      <c r="T9" s="15">
        <f t="shared" si="0"/>
        <v>1723740</v>
      </c>
      <c r="U9" s="15">
        <f t="shared" si="0"/>
        <v>1504020</v>
      </c>
      <c r="V9" s="15">
        <f t="shared" si="0"/>
        <v>1739398.1600000006</v>
      </c>
      <c r="W9" s="15">
        <f t="shared" si="0"/>
        <v>1780802.9720000001</v>
      </c>
    </row>
    <row r="10" spans="1:23" x14ac:dyDescent="0.2"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x14ac:dyDescent="0.2">
      <c r="B11" s="14" t="s">
        <v>6</v>
      </c>
      <c r="C11" s="16">
        <v>2735.0340000000001</v>
      </c>
      <c r="D11" s="16">
        <v>2732.5590000000002</v>
      </c>
      <c r="E11" s="16">
        <v>2626.866</v>
      </c>
      <c r="F11" s="16">
        <v>3223.3319999999999</v>
      </c>
      <c r="G11" s="16">
        <v>3193.5720000000001</v>
      </c>
      <c r="H11" s="16">
        <v>3242.63</v>
      </c>
      <c r="I11" s="16">
        <v>3104.0309999999999</v>
      </c>
      <c r="J11" s="16">
        <v>7499.6679999999997</v>
      </c>
      <c r="K11" s="16">
        <v>7459.02</v>
      </c>
      <c r="L11" s="16">
        <v>7679.4080000000004</v>
      </c>
      <c r="M11" s="16">
        <v>7860.9120000000003</v>
      </c>
      <c r="N11" s="16">
        <v>7912.76</v>
      </c>
      <c r="O11" s="16">
        <v>8476.4239999999991</v>
      </c>
      <c r="P11" s="16">
        <v>8106.192</v>
      </c>
      <c r="Q11" s="16">
        <v>9179.351999999999</v>
      </c>
      <c r="R11" s="16">
        <v>7681.1040000000003</v>
      </c>
      <c r="S11" s="16">
        <v>7935.84</v>
      </c>
      <c r="T11" s="16">
        <v>8793.02</v>
      </c>
      <c r="U11" s="16">
        <v>10560.619999999999</v>
      </c>
      <c r="V11" s="16">
        <v>3902.2430000000004</v>
      </c>
      <c r="W11" s="16">
        <v>4228.6589999999997</v>
      </c>
    </row>
    <row r="12" spans="1:23" x14ac:dyDescent="0.2">
      <c r="B12" s="14" t="s">
        <v>7</v>
      </c>
      <c r="C12" s="16">
        <v>2390.1120000000001</v>
      </c>
      <c r="D12" s="16">
        <v>2615.6489999999999</v>
      </c>
      <c r="E12" s="16">
        <v>2635.7449999999999</v>
      </c>
      <c r="F12" s="16">
        <v>2990.4830000000002</v>
      </c>
      <c r="G12" s="16">
        <v>2293.2350000000001</v>
      </c>
      <c r="H12" s="16">
        <v>2085.3000000000002</v>
      </c>
      <c r="I12" s="16">
        <v>2040.7280000000001</v>
      </c>
      <c r="J12" s="16">
        <v>3465.7200000000003</v>
      </c>
      <c r="K12" s="16">
        <v>3474.66</v>
      </c>
      <c r="L12" s="16">
        <v>3623.34</v>
      </c>
      <c r="M12" s="16">
        <v>3657.66</v>
      </c>
      <c r="N12" s="16">
        <v>3360.8399999999997</v>
      </c>
      <c r="O12" s="16">
        <v>3613.32</v>
      </c>
      <c r="P12" s="16">
        <v>3966.2400000000002</v>
      </c>
      <c r="Q12" s="16">
        <v>3650.9399999999996</v>
      </c>
      <c r="R12" s="16">
        <v>3784.98</v>
      </c>
      <c r="S12" s="16">
        <v>3301.7400000000002</v>
      </c>
      <c r="T12" s="16">
        <v>3261.06</v>
      </c>
      <c r="U12" s="16">
        <v>3315.4800000000005</v>
      </c>
      <c r="V12" s="16">
        <v>3639.4879999999994</v>
      </c>
      <c r="W12" s="16">
        <v>4122.0140000000001</v>
      </c>
    </row>
    <row r="13" spans="1:23" x14ac:dyDescent="0.2"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13.15" x14ac:dyDescent="0.25">
      <c r="A14" s="13" t="s">
        <v>8</v>
      </c>
      <c r="B14" s="4" t="s">
        <v>1</v>
      </c>
      <c r="C14" s="15">
        <v>3</v>
      </c>
      <c r="D14" s="15">
        <v>3</v>
      </c>
      <c r="E14" s="15">
        <v>3</v>
      </c>
      <c r="F14" s="15">
        <v>3</v>
      </c>
      <c r="G14" s="15">
        <v>3</v>
      </c>
      <c r="H14" s="15">
        <v>3</v>
      </c>
      <c r="I14" s="15">
        <v>3</v>
      </c>
      <c r="J14" s="15">
        <v>3</v>
      </c>
      <c r="K14" s="18">
        <v>3</v>
      </c>
      <c r="L14" s="18">
        <v>3</v>
      </c>
      <c r="M14" s="18">
        <v>3</v>
      </c>
      <c r="N14" s="18">
        <v>3</v>
      </c>
      <c r="O14" s="18">
        <v>3</v>
      </c>
      <c r="P14" s="18">
        <v>3</v>
      </c>
      <c r="Q14" s="18">
        <v>3</v>
      </c>
      <c r="R14" s="18">
        <v>3</v>
      </c>
      <c r="S14" s="18">
        <v>3</v>
      </c>
      <c r="T14" s="18">
        <v>3</v>
      </c>
      <c r="U14" s="18">
        <v>3</v>
      </c>
      <c r="V14" s="18">
        <v>3</v>
      </c>
      <c r="W14" s="18">
        <v>3</v>
      </c>
    </row>
    <row r="15" spans="1:23" x14ac:dyDescent="0.2">
      <c r="A15" s="6" t="s">
        <v>9</v>
      </c>
      <c r="B15" s="14" t="s">
        <v>3</v>
      </c>
      <c r="C15" s="16">
        <v>354220.23399999994</v>
      </c>
      <c r="D15" s="16">
        <v>297454.24700000003</v>
      </c>
      <c r="E15" s="16">
        <v>301485.79699999996</v>
      </c>
      <c r="F15" s="16">
        <v>256011.427</v>
      </c>
      <c r="G15" s="16">
        <v>286205.51</v>
      </c>
      <c r="H15" s="16">
        <v>357124.02699999994</v>
      </c>
      <c r="I15" s="16">
        <v>395391.32700000005</v>
      </c>
      <c r="J15" s="16">
        <v>351369</v>
      </c>
      <c r="K15" s="16">
        <v>339651</v>
      </c>
      <c r="L15" s="16">
        <v>339195</v>
      </c>
      <c r="M15" s="16">
        <v>313723</v>
      </c>
      <c r="N15" s="16">
        <v>364380</v>
      </c>
      <c r="O15" s="16">
        <v>341356</v>
      </c>
      <c r="P15" s="16">
        <v>324911</v>
      </c>
      <c r="Q15" s="16">
        <v>380368</v>
      </c>
      <c r="R15" s="16">
        <v>321756</v>
      </c>
      <c r="S15" s="16">
        <v>316212</v>
      </c>
      <c r="T15" s="16">
        <v>367644</v>
      </c>
      <c r="U15" s="16">
        <v>377886</v>
      </c>
      <c r="V15" s="16">
        <v>352831.386</v>
      </c>
      <c r="W15" s="16">
        <v>302999.69400000008</v>
      </c>
    </row>
    <row r="16" spans="1:23" x14ac:dyDescent="0.2">
      <c r="B16" s="14" t="s">
        <v>4</v>
      </c>
      <c r="C16" s="16">
        <v>399954.68599999999</v>
      </c>
      <c r="D16" s="16">
        <v>398907.72899999999</v>
      </c>
      <c r="E16" s="16">
        <v>402204.11700000003</v>
      </c>
      <c r="F16" s="16">
        <v>370766.01699999993</v>
      </c>
      <c r="G16" s="16">
        <v>409154.35700000008</v>
      </c>
      <c r="H16" s="16">
        <v>396010.99199999997</v>
      </c>
      <c r="I16" s="16">
        <v>454337.47800000012</v>
      </c>
      <c r="J16" s="16">
        <v>459139</v>
      </c>
      <c r="K16" s="16">
        <v>370946</v>
      </c>
      <c r="L16" s="16">
        <v>390806</v>
      </c>
      <c r="M16" s="16">
        <v>421916</v>
      </c>
      <c r="N16" s="16">
        <v>399705</v>
      </c>
      <c r="O16" s="16">
        <v>397365</v>
      </c>
      <c r="P16" s="16">
        <v>400266</v>
      </c>
      <c r="Q16" s="16">
        <v>444607</v>
      </c>
      <c r="R16" s="16">
        <v>319032</v>
      </c>
      <c r="S16" s="16">
        <v>419829</v>
      </c>
      <c r="T16" s="16">
        <v>488135</v>
      </c>
      <c r="U16" s="16">
        <v>425964</v>
      </c>
      <c r="V16" s="16">
        <v>547105.36499999999</v>
      </c>
      <c r="W16" s="16">
        <v>477719.3789999999</v>
      </c>
    </row>
    <row r="17" spans="1:23" x14ac:dyDescent="0.2">
      <c r="B17" s="14" t="s">
        <v>5</v>
      </c>
      <c r="C17" s="15">
        <f>SUM(C15:C16)</f>
        <v>754174.91999999993</v>
      </c>
      <c r="D17" s="15">
        <f t="shared" ref="D17:W17" si="1">SUM(D15:D16)</f>
        <v>696361.97600000002</v>
      </c>
      <c r="E17" s="15">
        <f t="shared" si="1"/>
        <v>703689.91399999999</v>
      </c>
      <c r="F17" s="15">
        <f t="shared" si="1"/>
        <v>626777.4439999999</v>
      </c>
      <c r="G17" s="15">
        <f t="shared" si="1"/>
        <v>695359.86700000009</v>
      </c>
      <c r="H17" s="15">
        <f t="shared" si="1"/>
        <v>753135.01899999985</v>
      </c>
      <c r="I17" s="15">
        <f t="shared" si="1"/>
        <v>849728.80500000017</v>
      </c>
      <c r="J17" s="15">
        <f t="shared" si="1"/>
        <v>810508</v>
      </c>
      <c r="K17" s="15">
        <f t="shared" si="1"/>
        <v>710597</v>
      </c>
      <c r="L17" s="15">
        <f t="shared" si="1"/>
        <v>730001</v>
      </c>
      <c r="M17" s="15">
        <f t="shared" si="1"/>
        <v>735639</v>
      </c>
      <c r="N17" s="15">
        <f t="shared" si="1"/>
        <v>764085</v>
      </c>
      <c r="O17" s="15">
        <f t="shared" si="1"/>
        <v>738721</v>
      </c>
      <c r="P17" s="15">
        <f t="shared" si="1"/>
        <v>725177</v>
      </c>
      <c r="Q17" s="15">
        <f t="shared" si="1"/>
        <v>824975</v>
      </c>
      <c r="R17" s="15">
        <f t="shared" si="1"/>
        <v>640788</v>
      </c>
      <c r="S17" s="15">
        <f t="shared" si="1"/>
        <v>736041</v>
      </c>
      <c r="T17" s="15">
        <f t="shared" si="1"/>
        <v>855779</v>
      </c>
      <c r="U17" s="15">
        <f t="shared" si="1"/>
        <v>803850</v>
      </c>
      <c r="V17" s="15">
        <f t="shared" si="1"/>
        <v>899936.75099999993</v>
      </c>
      <c r="W17" s="15">
        <f t="shared" si="1"/>
        <v>780719.07299999997</v>
      </c>
    </row>
    <row r="18" spans="1:23" x14ac:dyDescent="0.2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x14ac:dyDescent="0.2">
      <c r="B19" s="14" t="s">
        <v>6</v>
      </c>
      <c r="C19" s="16">
        <v>1374.35</v>
      </c>
      <c r="D19" s="16">
        <v>1341.029</v>
      </c>
      <c r="E19" s="16">
        <v>1286.078</v>
      </c>
      <c r="F19" s="16">
        <v>1003.5359999999999</v>
      </c>
      <c r="G19" s="16">
        <v>1393.8340000000001</v>
      </c>
      <c r="H19" s="16">
        <v>1480.8579999999999</v>
      </c>
      <c r="I19" s="16">
        <v>1479.1780000000001</v>
      </c>
      <c r="J19" s="16">
        <v>3241.7799999999997</v>
      </c>
      <c r="K19" s="18">
        <v>3322.0299999999997</v>
      </c>
      <c r="L19" s="18">
        <v>3348.67</v>
      </c>
      <c r="M19" s="18">
        <v>3449.5</v>
      </c>
      <c r="N19" s="18">
        <v>3204.2200000000003</v>
      </c>
      <c r="O19" s="18">
        <v>3443.69</v>
      </c>
      <c r="P19" s="18">
        <v>3524.69</v>
      </c>
      <c r="Q19" s="18">
        <v>3523.7300000000005</v>
      </c>
      <c r="R19" s="18">
        <v>3704.8599999999988</v>
      </c>
      <c r="S19" s="18">
        <v>3242.3</v>
      </c>
      <c r="T19" s="18">
        <v>3269.76</v>
      </c>
      <c r="U19" s="18">
        <v>3483.7400000000002</v>
      </c>
      <c r="V19" s="18">
        <v>1578.442</v>
      </c>
      <c r="W19" s="18">
        <v>1562.76</v>
      </c>
    </row>
    <row r="20" spans="1:23" x14ac:dyDescent="0.2">
      <c r="B20" s="14" t="s">
        <v>7</v>
      </c>
      <c r="C20" s="16">
        <v>1228.1279999999999</v>
      </c>
      <c r="D20" s="16">
        <v>1323.1679999999999</v>
      </c>
      <c r="E20" s="16">
        <v>1240.454</v>
      </c>
      <c r="F20" s="16">
        <v>965.06399999999996</v>
      </c>
      <c r="G20" s="16">
        <v>1149</v>
      </c>
      <c r="H20" s="16">
        <v>1298.6300000000001</v>
      </c>
      <c r="I20" s="16">
        <v>1295.8800000000001</v>
      </c>
      <c r="J20" s="16">
        <v>1343.806</v>
      </c>
      <c r="K20" s="16">
        <v>1367.2339999999999</v>
      </c>
      <c r="L20" s="16">
        <v>1296.3820000000001</v>
      </c>
      <c r="M20" s="16">
        <v>1466.998</v>
      </c>
      <c r="N20" s="16">
        <v>1434.4759999999999</v>
      </c>
      <c r="O20" s="16">
        <v>1444.0820000000001</v>
      </c>
      <c r="P20" s="16">
        <v>1478.9739999999999</v>
      </c>
      <c r="Q20" s="16">
        <v>1486.4660000000001</v>
      </c>
      <c r="R20" s="16">
        <v>1458.6680000000001</v>
      </c>
      <c r="S20" s="16">
        <v>1561.6779999999999</v>
      </c>
      <c r="T20" s="16">
        <v>1643.066</v>
      </c>
      <c r="U20" s="16">
        <v>1637.306</v>
      </c>
      <c r="V20" s="16">
        <v>1533.9739999999999</v>
      </c>
      <c r="W20" s="16">
        <v>1470.989</v>
      </c>
    </row>
    <row r="21" spans="1:23" x14ac:dyDescent="0.2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3.15" x14ac:dyDescent="0.25">
      <c r="A22" s="13" t="s">
        <v>10</v>
      </c>
      <c r="B22" s="4" t="s">
        <v>1</v>
      </c>
      <c r="C22" s="18">
        <v>3</v>
      </c>
      <c r="D22" s="18">
        <v>3</v>
      </c>
      <c r="E22" s="18">
        <v>3</v>
      </c>
      <c r="F22" s="18">
        <v>3</v>
      </c>
      <c r="G22" s="18">
        <v>3</v>
      </c>
      <c r="H22" s="18">
        <v>3</v>
      </c>
      <c r="I22" s="18">
        <v>3</v>
      </c>
      <c r="J22" s="18">
        <v>3</v>
      </c>
      <c r="K22" s="16">
        <v>3</v>
      </c>
      <c r="L22" s="16">
        <v>3</v>
      </c>
      <c r="M22" s="16">
        <v>3</v>
      </c>
      <c r="N22" s="16">
        <v>4</v>
      </c>
      <c r="O22" s="16">
        <v>4</v>
      </c>
      <c r="P22" s="16">
        <v>4</v>
      </c>
      <c r="Q22" s="16">
        <v>4</v>
      </c>
      <c r="R22" s="16">
        <v>4</v>
      </c>
      <c r="S22" s="16">
        <v>4</v>
      </c>
      <c r="T22" s="16">
        <v>4</v>
      </c>
      <c r="U22" s="16">
        <v>4</v>
      </c>
      <c r="V22" s="16">
        <v>3</v>
      </c>
      <c r="W22" s="16">
        <v>3</v>
      </c>
    </row>
    <row r="23" spans="1:23" x14ac:dyDescent="0.2">
      <c r="A23" s="6" t="s">
        <v>11</v>
      </c>
      <c r="B23" s="14" t="s">
        <v>3</v>
      </c>
      <c r="C23" s="16">
        <v>3839571.1839999994</v>
      </c>
      <c r="D23" s="16">
        <v>2376224.0269999998</v>
      </c>
      <c r="E23" s="16">
        <v>3059338.1130000004</v>
      </c>
      <c r="F23" s="16">
        <v>2540586.983</v>
      </c>
      <c r="G23" s="16">
        <v>2620028.6540000001</v>
      </c>
      <c r="H23" s="16">
        <v>3373008.5169999995</v>
      </c>
      <c r="I23" s="16">
        <v>3472821.9679999999</v>
      </c>
      <c r="J23" s="16">
        <v>4153600</v>
      </c>
      <c r="K23" s="16">
        <v>2854800</v>
      </c>
      <c r="L23" s="16">
        <v>3818000</v>
      </c>
      <c r="M23" s="16">
        <v>3252400</v>
      </c>
      <c r="N23" s="16">
        <v>3184400</v>
      </c>
      <c r="O23" s="16">
        <v>3330800</v>
      </c>
      <c r="P23" s="16">
        <v>3226400</v>
      </c>
      <c r="Q23" s="16">
        <v>3638400</v>
      </c>
      <c r="R23" s="16">
        <v>3449200</v>
      </c>
      <c r="S23" s="16">
        <v>3070800</v>
      </c>
      <c r="T23" s="16">
        <v>3724400</v>
      </c>
      <c r="U23" s="16">
        <v>4236800</v>
      </c>
      <c r="V23" s="18">
        <v>1760776.9200000002</v>
      </c>
      <c r="W23" s="18">
        <v>2300120.46</v>
      </c>
    </row>
    <row r="24" spans="1:23" x14ac:dyDescent="0.2">
      <c r="A24" s="6" t="s">
        <v>12</v>
      </c>
      <c r="B24" s="14" t="s">
        <v>4</v>
      </c>
      <c r="C24" s="16">
        <v>5323331.3909999998</v>
      </c>
      <c r="D24" s="16">
        <v>3874637.433999999</v>
      </c>
      <c r="E24" s="16">
        <v>4900271.1059999997</v>
      </c>
      <c r="F24" s="16">
        <v>4021430.7720000003</v>
      </c>
      <c r="G24" s="16">
        <v>4181842.2619999992</v>
      </c>
      <c r="H24" s="16">
        <v>4628024.2820000006</v>
      </c>
      <c r="I24" s="16">
        <v>4532473.5259999996</v>
      </c>
      <c r="J24" s="16">
        <v>5336000</v>
      </c>
      <c r="K24" s="18">
        <v>4796800</v>
      </c>
      <c r="L24" s="18">
        <v>5404800</v>
      </c>
      <c r="M24" s="18">
        <v>5458000</v>
      </c>
      <c r="N24" s="18">
        <v>4480400</v>
      </c>
      <c r="O24" s="18">
        <v>4524400</v>
      </c>
      <c r="P24" s="18">
        <v>4505600</v>
      </c>
      <c r="Q24" s="18">
        <v>5286800</v>
      </c>
      <c r="R24" s="18">
        <v>4510400</v>
      </c>
      <c r="S24" s="18">
        <v>4075200</v>
      </c>
      <c r="T24" s="18">
        <v>5602400</v>
      </c>
      <c r="U24" s="18">
        <v>5421600</v>
      </c>
      <c r="V24" s="15">
        <v>2970666.9599999995</v>
      </c>
      <c r="W24" s="15">
        <v>4059354.36</v>
      </c>
    </row>
    <row r="25" spans="1:23" x14ac:dyDescent="0.2">
      <c r="B25" s="14" t="s">
        <v>5</v>
      </c>
      <c r="C25" s="15">
        <f>SUM(C23:C24)</f>
        <v>9162902.5749999993</v>
      </c>
      <c r="D25" s="15">
        <f t="shared" ref="D25:W25" si="2">SUM(D23:D24)</f>
        <v>6250861.4609999992</v>
      </c>
      <c r="E25" s="15">
        <f t="shared" si="2"/>
        <v>7959609.2190000005</v>
      </c>
      <c r="F25" s="15">
        <f t="shared" si="2"/>
        <v>6562017.7550000008</v>
      </c>
      <c r="G25" s="15">
        <f t="shared" si="2"/>
        <v>6801870.9159999993</v>
      </c>
      <c r="H25" s="15">
        <f t="shared" si="2"/>
        <v>8001032.7990000006</v>
      </c>
      <c r="I25" s="15">
        <f t="shared" si="2"/>
        <v>8005295.493999999</v>
      </c>
      <c r="J25" s="15">
        <f t="shared" si="2"/>
        <v>9489600</v>
      </c>
      <c r="K25" s="15">
        <f t="shared" si="2"/>
        <v>7651600</v>
      </c>
      <c r="L25" s="15">
        <f t="shared" si="2"/>
        <v>9222800</v>
      </c>
      <c r="M25" s="15">
        <f t="shared" si="2"/>
        <v>8710400</v>
      </c>
      <c r="N25" s="15">
        <f t="shared" si="2"/>
        <v>7664800</v>
      </c>
      <c r="O25" s="15">
        <f t="shared" si="2"/>
        <v>7855200</v>
      </c>
      <c r="P25" s="15">
        <f t="shared" si="2"/>
        <v>7732000</v>
      </c>
      <c r="Q25" s="15">
        <f t="shared" si="2"/>
        <v>8925200</v>
      </c>
      <c r="R25" s="15">
        <f t="shared" si="2"/>
        <v>7959600</v>
      </c>
      <c r="S25" s="15">
        <f t="shared" si="2"/>
        <v>7146000</v>
      </c>
      <c r="T25" s="15">
        <f t="shared" si="2"/>
        <v>9326800</v>
      </c>
      <c r="U25" s="15">
        <f t="shared" si="2"/>
        <v>9658400</v>
      </c>
      <c r="V25" s="15">
        <f t="shared" si="2"/>
        <v>4731443.88</v>
      </c>
      <c r="W25" s="15">
        <f t="shared" si="2"/>
        <v>6359474.8200000003</v>
      </c>
    </row>
    <row r="26" spans="1:23" x14ac:dyDescent="0.2">
      <c r="B26" s="1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2">
      <c r="B27" s="14" t="s">
        <v>6</v>
      </c>
      <c r="C27" s="16">
        <v>13688.398999999999</v>
      </c>
      <c r="D27" s="16">
        <v>11089.949000000001</v>
      </c>
      <c r="E27" s="16">
        <v>13255.8</v>
      </c>
      <c r="F27" s="16">
        <v>12495</v>
      </c>
      <c r="G27" s="16">
        <v>11593.199000000001</v>
      </c>
      <c r="H27" s="16">
        <v>13909.199000000001</v>
      </c>
      <c r="I27" s="16">
        <v>13033.199000000001</v>
      </c>
      <c r="J27" s="16">
        <v>16162</v>
      </c>
      <c r="K27" s="16">
        <v>15456</v>
      </c>
      <c r="L27" s="16">
        <v>15749.6</v>
      </c>
      <c r="M27" s="16">
        <v>16026</v>
      </c>
      <c r="N27" s="16">
        <v>14530.4</v>
      </c>
      <c r="O27" s="16">
        <v>15350</v>
      </c>
      <c r="P27" s="16">
        <v>14960.4</v>
      </c>
      <c r="Q27" s="16">
        <v>15820.8</v>
      </c>
      <c r="R27" s="16">
        <v>14793.599999999999</v>
      </c>
      <c r="S27" s="16">
        <v>14616</v>
      </c>
      <c r="T27" s="16">
        <v>15934.4</v>
      </c>
      <c r="U27" s="16">
        <v>18414.8</v>
      </c>
      <c r="V27" s="16">
        <v>10840.68</v>
      </c>
      <c r="W27" s="16">
        <v>11202.42</v>
      </c>
    </row>
    <row r="28" spans="1:23" x14ac:dyDescent="0.2">
      <c r="B28" s="14" t="s">
        <v>7</v>
      </c>
      <c r="C28" s="16">
        <v>13583.1</v>
      </c>
      <c r="D28" s="16">
        <v>11031</v>
      </c>
      <c r="E28" s="16">
        <v>13253.7</v>
      </c>
      <c r="F28" s="16">
        <v>12504.9</v>
      </c>
      <c r="G28" s="16">
        <v>11591.4</v>
      </c>
      <c r="H28" s="16">
        <v>13351.35</v>
      </c>
      <c r="I28" s="16">
        <v>13239.45</v>
      </c>
      <c r="J28" s="16">
        <v>13792</v>
      </c>
      <c r="K28" s="16">
        <v>16498.400000000001</v>
      </c>
      <c r="L28" s="16">
        <v>16477.599999999999</v>
      </c>
      <c r="M28" s="16">
        <v>15705.2</v>
      </c>
      <c r="N28" s="16">
        <v>14394</v>
      </c>
      <c r="O28" s="16">
        <v>14180.4</v>
      </c>
      <c r="P28" s="16">
        <v>14396.8</v>
      </c>
      <c r="Q28" s="16">
        <v>15700</v>
      </c>
      <c r="R28" s="16">
        <v>13863.599999999999</v>
      </c>
      <c r="S28" s="16">
        <v>14317.6</v>
      </c>
      <c r="T28" s="16">
        <v>15817.6</v>
      </c>
      <c r="U28" s="16">
        <v>17797.2</v>
      </c>
      <c r="V28" s="16">
        <v>10738.32</v>
      </c>
      <c r="W28" s="16">
        <v>10989.3</v>
      </c>
    </row>
    <row r="29" spans="1:23" x14ac:dyDescent="0.2">
      <c r="C29" s="16"/>
      <c r="D29" s="16"/>
      <c r="E29" s="16"/>
      <c r="F29" s="16"/>
      <c r="G29" s="16"/>
      <c r="H29" s="16"/>
      <c r="I29" s="16"/>
      <c r="J29" s="1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ht="13.15" x14ac:dyDescent="0.25">
      <c r="A30" s="13" t="s">
        <v>13</v>
      </c>
      <c r="B30" s="4" t="s">
        <v>1</v>
      </c>
      <c r="C30" s="19">
        <v>4</v>
      </c>
      <c r="D30" s="19">
        <v>4</v>
      </c>
      <c r="E30" s="19">
        <v>4</v>
      </c>
      <c r="F30" s="19">
        <v>4</v>
      </c>
      <c r="G30" s="19">
        <v>4</v>
      </c>
      <c r="H30" s="19">
        <v>4</v>
      </c>
      <c r="I30" s="19">
        <v>4</v>
      </c>
      <c r="J30" s="19">
        <v>4</v>
      </c>
      <c r="K30" s="16">
        <v>4</v>
      </c>
      <c r="L30" s="16">
        <v>4</v>
      </c>
      <c r="M30" s="16">
        <v>4</v>
      </c>
      <c r="N30" s="16">
        <v>4</v>
      </c>
      <c r="O30" s="16">
        <v>4</v>
      </c>
      <c r="P30" s="16">
        <v>4</v>
      </c>
      <c r="Q30" s="16">
        <v>4</v>
      </c>
      <c r="R30" s="16">
        <v>4</v>
      </c>
      <c r="S30" s="16">
        <v>4</v>
      </c>
      <c r="T30" s="16">
        <v>4</v>
      </c>
      <c r="U30" s="16">
        <v>4</v>
      </c>
      <c r="V30" s="16">
        <v>4</v>
      </c>
      <c r="W30" s="16">
        <v>4</v>
      </c>
    </row>
    <row r="31" spans="1:23" x14ac:dyDescent="0.2">
      <c r="A31" s="6" t="s">
        <v>14</v>
      </c>
      <c r="B31" s="14" t="s">
        <v>3</v>
      </c>
      <c r="C31" s="16">
        <v>1358095.8999999997</v>
      </c>
      <c r="D31" s="16">
        <v>1169060.0249999999</v>
      </c>
      <c r="E31" s="16">
        <v>1315898.74</v>
      </c>
      <c r="F31" s="16">
        <v>1253335.4669999999</v>
      </c>
      <c r="G31" s="16">
        <v>1191536.801</v>
      </c>
      <c r="H31" s="16">
        <v>1279141.835</v>
      </c>
      <c r="I31" s="16">
        <v>1327176.5819999999</v>
      </c>
      <c r="J31" s="16">
        <v>1211000</v>
      </c>
      <c r="K31" s="16">
        <v>1237250</v>
      </c>
      <c r="L31" s="16">
        <v>1293250</v>
      </c>
      <c r="M31" s="16">
        <v>1183000</v>
      </c>
      <c r="N31" s="16">
        <v>1373750</v>
      </c>
      <c r="O31" s="16">
        <v>1342250</v>
      </c>
      <c r="P31" s="16">
        <v>1244250</v>
      </c>
      <c r="Q31" s="16">
        <v>1459500</v>
      </c>
      <c r="R31" s="16">
        <v>1366750</v>
      </c>
      <c r="S31" s="16">
        <v>1207500</v>
      </c>
      <c r="T31" s="16">
        <v>1216250</v>
      </c>
      <c r="U31" s="16">
        <v>1120000</v>
      </c>
      <c r="V31" s="16">
        <v>1237711.1269999999</v>
      </c>
      <c r="W31" s="16">
        <v>1058786.0090000001</v>
      </c>
    </row>
    <row r="32" spans="1:23" x14ac:dyDescent="0.2">
      <c r="A32" s="6" t="s">
        <v>12</v>
      </c>
      <c r="B32" s="14" t="s">
        <v>4</v>
      </c>
      <c r="C32" s="16">
        <v>1030513.2250000001</v>
      </c>
      <c r="D32" s="16">
        <v>1089281.0250000001</v>
      </c>
      <c r="E32" s="16">
        <v>1136420.537</v>
      </c>
      <c r="F32" s="16">
        <v>1059020.3599999996</v>
      </c>
      <c r="G32" s="16">
        <v>904256.7899999998</v>
      </c>
      <c r="H32" s="16">
        <v>811195.95699999982</v>
      </c>
      <c r="I32" s="16">
        <v>840828.00000000012</v>
      </c>
      <c r="J32" s="16">
        <v>875000</v>
      </c>
      <c r="K32" s="16">
        <v>859250</v>
      </c>
      <c r="L32" s="16">
        <v>964250</v>
      </c>
      <c r="M32" s="16">
        <v>1036000</v>
      </c>
      <c r="N32" s="16">
        <v>1100750</v>
      </c>
      <c r="O32" s="16">
        <v>1048250</v>
      </c>
      <c r="P32" s="16">
        <v>1053500</v>
      </c>
      <c r="Q32" s="16">
        <v>1123500</v>
      </c>
      <c r="R32" s="16">
        <v>1050000</v>
      </c>
      <c r="S32" s="16">
        <v>841750</v>
      </c>
      <c r="T32" s="16">
        <v>934500</v>
      </c>
      <c r="U32" s="16">
        <v>768250</v>
      </c>
      <c r="V32" s="16">
        <v>1007683.5929999996</v>
      </c>
      <c r="W32" s="16">
        <v>956798.74499999988</v>
      </c>
    </row>
    <row r="33" spans="1:23" x14ac:dyDescent="0.2">
      <c r="B33" s="14" t="s">
        <v>5</v>
      </c>
      <c r="C33" s="15">
        <f>SUM(C31:C32)</f>
        <v>2388609.125</v>
      </c>
      <c r="D33" s="15">
        <f t="shared" ref="D33:W33" si="3">SUM(D31:D32)</f>
        <v>2258341.0499999998</v>
      </c>
      <c r="E33" s="15">
        <f t="shared" si="3"/>
        <v>2452319.2769999998</v>
      </c>
      <c r="F33" s="15">
        <f t="shared" si="3"/>
        <v>2312355.8269999996</v>
      </c>
      <c r="G33" s="15">
        <f t="shared" si="3"/>
        <v>2095793.5909999998</v>
      </c>
      <c r="H33" s="15">
        <f t="shared" si="3"/>
        <v>2090337.7919999999</v>
      </c>
      <c r="I33" s="15">
        <f t="shared" si="3"/>
        <v>2168004.5819999999</v>
      </c>
      <c r="J33" s="15">
        <f t="shared" si="3"/>
        <v>2086000</v>
      </c>
      <c r="K33" s="15">
        <f t="shared" si="3"/>
        <v>2096500</v>
      </c>
      <c r="L33" s="15">
        <f t="shared" si="3"/>
        <v>2257500</v>
      </c>
      <c r="M33" s="15">
        <f t="shared" si="3"/>
        <v>2219000</v>
      </c>
      <c r="N33" s="15">
        <f t="shared" si="3"/>
        <v>2474500</v>
      </c>
      <c r="O33" s="15">
        <f t="shared" si="3"/>
        <v>2390500</v>
      </c>
      <c r="P33" s="15">
        <f t="shared" si="3"/>
        <v>2297750</v>
      </c>
      <c r="Q33" s="15">
        <f t="shared" si="3"/>
        <v>2583000</v>
      </c>
      <c r="R33" s="15">
        <f t="shared" si="3"/>
        <v>2416750</v>
      </c>
      <c r="S33" s="15">
        <f t="shared" si="3"/>
        <v>2049250</v>
      </c>
      <c r="T33" s="15">
        <f t="shared" si="3"/>
        <v>2150750</v>
      </c>
      <c r="U33" s="15">
        <f t="shared" si="3"/>
        <v>1888250</v>
      </c>
      <c r="V33" s="15">
        <f t="shared" si="3"/>
        <v>2245394.7199999997</v>
      </c>
      <c r="W33" s="15">
        <f t="shared" si="3"/>
        <v>2015584.754</v>
      </c>
    </row>
    <row r="34" spans="1:23" x14ac:dyDescent="0.2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B35" s="14" t="s">
        <v>6</v>
      </c>
      <c r="C35" s="16">
        <v>6323.625</v>
      </c>
      <c r="D35" s="16">
        <v>6145.65</v>
      </c>
      <c r="E35" s="16">
        <v>6332.1559999999999</v>
      </c>
      <c r="F35" s="16">
        <v>6341.8680000000004</v>
      </c>
      <c r="G35" s="16">
        <v>6333.6</v>
      </c>
      <c r="H35" s="16">
        <v>6288.5810000000001</v>
      </c>
      <c r="I35" s="16">
        <v>6247.6310000000003</v>
      </c>
      <c r="J35" s="16">
        <v>6839</v>
      </c>
      <c r="K35" s="16">
        <v>6919.5</v>
      </c>
      <c r="L35" s="16">
        <v>6917.75</v>
      </c>
      <c r="M35" s="16">
        <v>7077</v>
      </c>
      <c r="N35" s="16">
        <v>7344.75</v>
      </c>
      <c r="O35" s="16">
        <v>7351.75</v>
      </c>
      <c r="P35" s="16">
        <v>7274.75</v>
      </c>
      <c r="Q35" s="16">
        <v>7257.25</v>
      </c>
      <c r="R35" s="16">
        <v>7446.25</v>
      </c>
      <c r="S35" s="16">
        <v>7180.25</v>
      </c>
      <c r="T35" s="16">
        <v>6755</v>
      </c>
      <c r="U35" s="16">
        <v>7010.5</v>
      </c>
      <c r="V35" s="16">
        <v>6555.9369999999999</v>
      </c>
      <c r="W35" s="16">
        <v>6485.3239999999996</v>
      </c>
    </row>
    <row r="36" spans="1:23" x14ac:dyDescent="0.2">
      <c r="B36" s="14" t="s">
        <v>7</v>
      </c>
      <c r="C36" s="16">
        <v>6267.9750000000004</v>
      </c>
      <c r="D36" s="16">
        <v>6142.85</v>
      </c>
      <c r="E36" s="16">
        <v>6446.8249999999998</v>
      </c>
      <c r="F36" s="16">
        <v>6211.4059999999999</v>
      </c>
      <c r="G36" s="16">
        <v>6036.0559999999996</v>
      </c>
      <c r="H36" s="16">
        <v>5902.1809999999996</v>
      </c>
      <c r="I36" s="16">
        <v>5993.7929999999997</v>
      </c>
      <c r="J36" s="16">
        <v>6569.5</v>
      </c>
      <c r="K36" s="16">
        <v>6648.25</v>
      </c>
      <c r="L36" s="16">
        <v>6762</v>
      </c>
      <c r="M36" s="16">
        <v>6875.75</v>
      </c>
      <c r="N36" s="16">
        <v>7288.75</v>
      </c>
      <c r="O36" s="16">
        <v>7304.5</v>
      </c>
      <c r="P36" s="16">
        <v>7204.75</v>
      </c>
      <c r="Q36" s="16">
        <v>7084</v>
      </c>
      <c r="R36" s="16">
        <v>7255.5</v>
      </c>
      <c r="S36" s="16">
        <v>7124.25</v>
      </c>
      <c r="T36" s="16">
        <v>6634.25</v>
      </c>
      <c r="U36" s="16">
        <v>6742.75</v>
      </c>
      <c r="V36" s="16">
        <v>6449.2310000000007</v>
      </c>
      <c r="W36" s="16">
        <v>6242.2490000000007</v>
      </c>
    </row>
    <row r="37" spans="1:23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3.15" x14ac:dyDescent="0.25">
      <c r="A38" s="13" t="s">
        <v>15</v>
      </c>
      <c r="B38" s="4" t="s">
        <v>1</v>
      </c>
      <c r="C38" s="17">
        <f t="shared" ref="C38:I38" si="4">C6+C14+C22+C30</f>
        <v>15</v>
      </c>
      <c r="D38" s="17">
        <f t="shared" si="4"/>
        <v>15</v>
      </c>
      <c r="E38" s="17">
        <f t="shared" si="4"/>
        <v>15</v>
      </c>
      <c r="F38" s="17">
        <f t="shared" si="4"/>
        <v>15</v>
      </c>
      <c r="G38" s="17">
        <f t="shared" si="4"/>
        <v>15</v>
      </c>
      <c r="H38" s="17">
        <f t="shared" si="4"/>
        <v>15</v>
      </c>
      <c r="I38" s="17">
        <f t="shared" si="4"/>
        <v>15</v>
      </c>
      <c r="J38" s="17">
        <f t="shared" ref="J38:U38" si="5">J6+J14+J22+J30</f>
        <v>15</v>
      </c>
      <c r="K38" s="17">
        <f t="shared" si="5"/>
        <v>15</v>
      </c>
      <c r="L38" s="17">
        <f t="shared" si="5"/>
        <v>15</v>
      </c>
      <c r="M38" s="17">
        <f t="shared" si="5"/>
        <v>15</v>
      </c>
      <c r="N38" s="17">
        <f t="shared" si="5"/>
        <v>16</v>
      </c>
      <c r="O38" s="17">
        <f t="shared" si="5"/>
        <v>16</v>
      </c>
      <c r="P38" s="17">
        <f t="shared" si="5"/>
        <v>16</v>
      </c>
      <c r="Q38" s="17">
        <f t="shared" si="5"/>
        <v>16</v>
      </c>
      <c r="R38" s="17">
        <f t="shared" si="5"/>
        <v>16</v>
      </c>
      <c r="S38" s="17">
        <f t="shared" si="5"/>
        <v>15</v>
      </c>
      <c r="T38" s="17">
        <f t="shared" si="5"/>
        <v>15</v>
      </c>
      <c r="U38" s="17">
        <f t="shared" si="5"/>
        <v>15</v>
      </c>
      <c r="V38" s="17">
        <f t="shared" ref="V38:W38" si="6">V6+V14+V22+V30</f>
        <v>15</v>
      </c>
      <c r="W38" s="17">
        <f t="shared" si="6"/>
        <v>15</v>
      </c>
    </row>
    <row r="39" spans="1:23" x14ac:dyDescent="0.2">
      <c r="B39" s="14" t="s">
        <v>3</v>
      </c>
      <c r="C39" s="17">
        <f t="shared" ref="C39:I39" si="7">C7+C15+C23+C31</f>
        <v>6140796.5129999984</v>
      </c>
      <c r="D39" s="17">
        <f t="shared" si="7"/>
        <v>4363075.0209999997</v>
      </c>
      <c r="E39" s="17">
        <f t="shared" si="7"/>
        <v>5259307.7250000006</v>
      </c>
      <c r="F39" s="17">
        <f t="shared" si="7"/>
        <v>4664757.3320000004</v>
      </c>
      <c r="G39" s="17">
        <f t="shared" si="7"/>
        <v>4646781.5750000002</v>
      </c>
      <c r="H39" s="17">
        <f t="shared" si="7"/>
        <v>5710627.0689999992</v>
      </c>
      <c r="I39" s="17">
        <f t="shared" si="7"/>
        <v>5855097.6030000001</v>
      </c>
      <c r="J39" s="17">
        <f t="shared" ref="J39:U39" si="8">J7+J15+J23+J31</f>
        <v>6508569</v>
      </c>
      <c r="K39" s="17">
        <f t="shared" si="8"/>
        <v>5218121</v>
      </c>
      <c r="L39" s="17">
        <f t="shared" si="8"/>
        <v>6285105</v>
      </c>
      <c r="M39" s="17">
        <f t="shared" si="8"/>
        <v>5457663</v>
      </c>
      <c r="N39" s="17">
        <f t="shared" si="8"/>
        <v>5682310</v>
      </c>
      <c r="O39" s="17">
        <f t="shared" si="8"/>
        <v>5785286</v>
      </c>
      <c r="P39" s="17">
        <f t="shared" si="8"/>
        <v>5527381</v>
      </c>
      <c r="Q39" s="17">
        <f t="shared" si="8"/>
        <v>6376648</v>
      </c>
      <c r="R39" s="17">
        <f t="shared" si="8"/>
        <v>5967086</v>
      </c>
      <c r="S39" s="17">
        <f t="shared" si="8"/>
        <v>5232612</v>
      </c>
      <c r="T39" s="17">
        <f t="shared" si="8"/>
        <v>6066454</v>
      </c>
      <c r="U39" s="17">
        <f t="shared" si="8"/>
        <v>6451326</v>
      </c>
      <c r="V39" s="17">
        <f t="shared" ref="V39:W39" si="9">V7+V15+V23+V31</f>
        <v>4095621.7750000004</v>
      </c>
      <c r="W39" s="17">
        <f t="shared" si="9"/>
        <v>4379049.0079999994</v>
      </c>
    </row>
    <row r="40" spans="1:23" x14ac:dyDescent="0.2">
      <c r="B40" s="14" t="s">
        <v>4</v>
      </c>
      <c r="C40" s="17">
        <f t="shared" ref="C40:I40" si="10">C8+C16+C24+C32</f>
        <v>7282804.1520000007</v>
      </c>
      <c r="D40" s="17">
        <f t="shared" si="10"/>
        <v>5921618.760999999</v>
      </c>
      <c r="E40" s="17">
        <f t="shared" si="10"/>
        <v>7064430.9470000006</v>
      </c>
      <c r="F40" s="17">
        <f t="shared" si="10"/>
        <v>6049618.1849999996</v>
      </c>
      <c r="G40" s="17">
        <f t="shared" si="10"/>
        <v>6055778.5859999992</v>
      </c>
      <c r="H40" s="17">
        <f t="shared" si="10"/>
        <v>6359075.3080000002</v>
      </c>
      <c r="I40" s="17">
        <f t="shared" si="10"/>
        <v>6337335.659</v>
      </c>
      <c r="J40" s="17">
        <f t="shared" ref="J40:U40" si="11">J8+J16+J24+J32</f>
        <v>7534859</v>
      </c>
      <c r="K40" s="17">
        <f t="shared" si="11"/>
        <v>6989036</v>
      </c>
      <c r="L40" s="17">
        <f t="shared" si="11"/>
        <v>7752556</v>
      </c>
      <c r="M40" s="17">
        <f t="shared" si="11"/>
        <v>7950496</v>
      </c>
      <c r="N40" s="17">
        <f t="shared" si="11"/>
        <v>6824395</v>
      </c>
      <c r="O40" s="17">
        <f t="shared" si="11"/>
        <v>6873195</v>
      </c>
      <c r="P40" s="17">
        <f t="shared" si="11"/>
        <v>6769486</v>
      </c>
      <c r="Q40" s="17">
        <f t="shared" si="11"/>
        <v>7862007</v>
      </c>
      <c r="R40" s="17">
        <f t="shared" si="11"/>
        <v>6806852</v>
      </c>
      <c r="S40" s="17">
        <f t="shared" si="11"/>
        <v>6010819</v>
      </c>
      <c r="T40" s="17">
        <f t="shared" si="11"/>
        <v>7990615</v>
      </c>
      <c r="U40" s="17">
        <f t="shared" si="11"/>
        <v>7403194</v>
      </c>
      <c r="V40" s="17">
        <f t="shared" ref="V40:W40" si="12">V8+V16+V24+V32</f>
        <v>5520551.7359999986</v>
      </c>
      <c r="W40" s="17">
        <f t="shared" si="12"/>
        <v>6557532.6109999996</v>
      </c>
    </row>
    <row r="41" spans="1:23" x14ac:dyDescent="0.2">
      <c r="B41" s="14" t="s">
        <v>5</v>
      </c>
      <c r="C41" s="15">
        <f>SUM(C39:C40)</f>
        <v>13423600.664999999</v>
      </c>
      <c r="D41" s="15">
        <f t="shared" ref="D41:U41" si="13">SUM(D39:D40)</f>
        <v>10284693.781999998</v>
      </c>
      <c r="E41" s="15">
        <f t="shared" si="13"/>
        <v>12323738.672000002</v>
      </c>
      <c r="F41" s="15">
        <f t="shared" si="13"/>
        <v>10714375.517000001</v>
      </c>
      <c r="G41" s="15">
        <f t="shared" si="13"/>
        <v>10702560.160999998</v>
      </c>
      <c r="H41" s="15">
        <f t="shared" si="13"/>
        <v>12069702.377</v>
      </c>
      <c r="I41" s="15">
        <f t="shared" si="13"/>
        <v>12192433.262</v>
      </c>
      <c r="J41" s="15">
        <f t="shared" si="13"/>
        <v>14043428</v>
      </c>
      <c r="K41" s="15">
        <f t="shared" si="13"/>
        <v>12207157</v>
      </c>
      <c r="L41" s="15">
        <f t="shared" si="13"/>
        <v>14037661</v>
      </c>
      <c r="M41" s="15">
        <f t="shared" si="13"/>
        <v>13408159</v>
      </c>
      <c r="N41" s="15">
        <f t="shared" si="13"/>
        <v>12506705</v>
      </c>
      <c r="O41" s="15">
        <f t="shared" si="13"/>
        <v>12658481</v>
      </c>
      <c r="P41" s="15">
        <f t="shared" si="13"/>
        <v>12296867</v>
      </c>
      <c r="Q41" s="15">
        <f t="shared" si="13"/>
        <v>14238655</v>
      </c>
      <c r="R41" s="15">
        <f t="shared" si="13"/>
        <v>12773938</v>
      </c>
      <c r="S41" s="15">
        <f t="shared" si="13"/>
        <v>11243431</v>
      </c>
      <c r="T41" s="15">
        <f t="shared" si="13"/>
        <v>14057069</v>
      </c>
      <c r="U41" s="15">
        <f t="shared" si="13"/>
        <v>13854520</v>
      </c>
      <c r="V41" s="15">
        <f t="shared" ref="V41:W41" si="14">SUM(V39:V40)</f>
        <v>9616173.5109999999</v>
      </c>
      <c r="W41" s="15">
        <f t="shared" si="14"/>
        <v>10936581.618999999</v>
      </c>
    </row>
    <row r="42" spans="1:23" x14ac:dyDescent="0.2"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2">
      <c r="B43" s="14" t="s">
        <v>6</v>
      </c>
      <c r="C43" s="17">
        <f t="shared" ref="C43:I43" si="15">C11+C19+C27+C35</f>
        <v>24121.407999999999</v>
      </c>
      <c r="D43" s="17">
        <f t="shared" si="15"/>
        <v>21309.186999999998</v>
      </c>
      <c r="E43" s="17">
        <f t="shared" si="15"/>
        <v>23500.899999999998</v>
      </c>
      <c r="F43" s="17">
        <f t="shared" si="15"/>
        <v>23063.735999999997</v>
      </c>
      <c r="G43" s="17">
        <f t="shared" si="15"/>
        <v>22514.205000000002</v>
      </c>
      <c r="H43" s="17">
        <f t="shared" si="15"/>
        <v>24921.268000000004</v>
      </c>
      <c r="I43" s="17">
        <f t="shared" si="15"/>
        <v>23864.039000000001</v>
      </c>
      <c r="J43" s="17">
        <f t="shared" ref="J43:U43" si="16">J11+J19+J27+J35</f>
        <v>33742.448000000004</v>
      </c>
      <c r="K43" s="17">
        <f t="shared" si="16"/>
        <v>33156.550000000003</v>
      </c>
      <c r="L43" s="17">
        <f t="shared" si="16"/>
        <v>33695.428</v>
      </c>
      <c r="M43" s="17">
        <f t="shared" si="16"/>
        <v>34413.411999999997</v>
      </c>
      <c r="N43" s="17">
        <f t="shared" si="16"/>
        <v>32992.129999999997</v>
      </c>
      <c r="O43" s="17">
        <f t="shared" si="16"/>
        <v>34621.864000000001</v>
      </c>
      <c r="P43" s="17">
        <f t="shared" si="16"/>
        <v>33866.031999999999</v>
      </c>
      <c r="Q43" s="17">
        <f t="shared" si="16"/>
        <v>35781.131999999998</v>
      </c>
      <c r="R43" s="17">
        <f t="shared" si="16"/>
        <v>33625.813999999998</v>
      </c>
      <c r="S43" s="17">
        <f t="shared" si="16"/>
        <v>32974.39</v>
      </c>
      <c r="T43" s="17">
        <f t="shared" si="16"/>
        <v>34752.18</v>
      </c>
      <c r="U43" s="17">
        <f t="shared" si="16"/>
        <v>39469.659999999996</v>
      </c>
      <c r="V43" s="17">
        <f t="shared" ref="V43:W43" si="17">V11+V19+V27+V35</f>
        <v>22877.302000000003</v>
      </c>
      <c r="W43" s="17">
        <f t="shared" si="17"/>
        <v>23479.163</v>
      </c>
    </row>
    <row r="44" spans="1:23" x14ac:dyDescent="0.2">
      <c r="B44" s="14" t="s">
        <v>7</v>
      </c>
      <c r="C44" s="17">
        <f t="shared" ref="C44:I44" si="18">C12+C20+C28+C36</f>
        <v>23469.315000000002</v>
      </c>
      <c r="D44" s="17">
        <f t="shared" si="18"/>
        <v>21112.667000000001</v>
      </c>
      <c r="E44" s="17">
        <f t="shared" si="18"/>
        <v>23576.724000000002</v>
      </c>
      <c r="F44" s="17">
        <f t="shared" si="18"/>
        <v>22671.852999999999</v>
      </c>
      <c r="G44" s="17">
        <f t="shared" si="18"/>
        <v>21069.690999999999</v>
      </c>
      <c r="H44" s="17">
        <f t="shared" si="18"/>
        <v>22637.460999999999</v>
      </c>
      <c r="I44" s="17">
        <f t="shared" si="18"/>
        <v>22569.851000000002</v>
      </c>
      <c r="J44" s="17">
        <f t="shared" ref="J44:U44" si="19">J12+J20+J28+J36</f>
        <v>25171.025999999998</v>
      </c>
      <c r="K44" s="17">
        <f t="shared" si="19"/>
        <v>27988.544000000002</v>
      </c>
      <c r="L44" s="17">
        <f t="shared" si="19"/>
        <v>28159.322</v>
      </c>
      <c r="M44" s="17">
        <f t="shared" si="19"/>
        <v>27705.608</v>
      </c>
      <c r="N44" s="17">
        <f t="shared" si="19"/>
        <v>26478.065999999999</v>
      </c>
      <c r="O44" s="17">
        <f t="shared" si="19"/>
        <v>26542.302</v>
      </c>
      <c r="P44" s="17">
        <f t="shared" si="19"/>
        <v>27046.763999999999</v>
      </c>
      <c r="Q44" s="17">
        <f t="shared" si="19"/>
        <v>27921.405999999999</v>
      </c>
      <c r="R44" s="17">
        <f t="shared" si="19"/>
        <v>26362.748</v>
      </c>
      <c r="S44" s="17">
        <f t="shared" si="19"/>
        <v>26305.268</v>
      </c>
      <c r="T44" s="17">
        <f t="shared" si="19"/>
        <v>27355.976000000002</v>
      </c>
      <c r="U44" s="17">
        <f t="shared" si="19"/>
        <v>29492.736000000001</v>
      </c>
      <c r="V44" s="17">
        <f t="shared" ref="V44:W44" si="20">V12+V20+V28+V36</f>
        <v>22361.012999999999</v>
      </c>
      <c r="W44" s="17">
        <f t="shared" si="20"/>
        <v>22824.552</v>
      </c>
    </row>
    <row r="45" spans="1:23" x14ac:dyDescent="0.2">
      <c r="C45" s="7"/>
    </row>
    <row r="47" spans="1:23" x14ac:dyDescent="0.2">
      <c r="C47" s="1"/>
      <c r="D47" s="1"/>
      <c r="E47" s="1"/>
      <c r="F47" s="1"/>
      <c r="G47" s="1"/>
      <c r="H47" s="1"/>
      <c r="I47" s="1"/>
    </row>
    <row r="48" spans="1:23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45"/>
  <sheetViews>
    <sheetView zoomScale="80" zoomScaleNormal="80" workbookViewId="0">
      <selection activeCell="W45" sqref="W45"/>
    </sheetView>
  </sheetViews>
  <sheetFormatPr defaultColWidth="9.109375" defaultRowHeight="12.55" x14ac:dyDescent="0.2"/>
  <cols>
    <col min="1" max="1" width="17.44140625" style="6" customWidth="1"/>
    <col min="2" max="2" width="12.6640625" style="4" customWidth="1"/>
    <col min="3" max="23" width="10.88671875" style="4" customWidth="1"/>
    <col min="24" max="16384" width="9.109375" style="4"/>
  </cols>
  <sheetData>
    <row r="1" spans="1:23" x14ac:dyDescent="0.2">
      <c r="A1" s="8" t="s">
        <v>18</v>
      </c>
      <c r="B1" s="2"/>
      <c r="C1" s="3"/>
    </row>
    <row r="2" spans="1:23" x14ac:dyDescent="0.2">
      <c r="A2" s="9" t="s">
        <v>17</v>
      </c>
      <c r="B2" s="3"/>
      <c r="C2" s="3"/>
    </row>
    <row r="3" spans="1:23" x14ac:dyDescent="0.2">
      <c r="A3" s="9"/>
      <c r="B3" s="3"/>
      <c r="C3" s="3"/>
    </row>
    <row r="4" spans="1:23" s="22" customFormat="1" x14ac:dyDescent="0.2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10" customFormat="1" ht="13.15" x14ac:dyDescent="0.25">
      <c r="A5" s="11"/>
      <c r="C5" s="12">
        <v>43831</v>
      </c>
      <c r="D5" s="12">
        <v>43862</v>
      </c>
      <c r="E5" s="12">
        <v>43891</v>
      </c>
      <c r="F5" s="12">
        <v>43922</v>
      </c>
      <c r="G5" s="12">
        <v>43952</v>
      </c>
      <c r="H5" s="12">
        <v>43983</v>
      </c>
      <c r="I5" s="21">
        <v>44013</v>
      </c>
      <c r="J5" s="21">
        <v>44044</v>
      </c>
      <c r="K5" s="21">
        <v>44075</v>
      </c>
      <c r="L5" s="21">
        <v>44105</v>
      </c>
      <c r="M5" s="21">
        <v>44136</v>
      </c>
      <c r="N5" s="21">
        <v>44166</v>
      </c>
      <c r="O5" s="21">
        <v>44197</v>
      </c>
      <c r="P5" s="21">
        <v>44228</v>
      </c>
      <c r="Q5" s="21">
        <v>44256</v>
      </c>
      <c r="R5" s="21">
        <v>44287</v>
      </c>
      <c r="S5" s="21">
        <v>44317</v>
      </c>
      <c r="T5" s="21">
        <v>44348</v>
      </c>
      <c r="U5" s="21">
        <v>44378</v>
      </c>
      <c r="V5" s="21">
        <v>44409</v>
      </c>
      <c r="W5" s="21">
        <v>44440</v>
      </c>
    </row>
    <row r="6" spans="1:23" ht="13.15" x14ac:dyDescent="0.25">
      <c r="A6" s="13" t="s">
        <v>0</v>
      </c>
      <c r="B6" s="4" t="s">
        <v>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1</v>
      </c>
      <c r="W6" s="15">
        <v>1</v>
      </c>
    </row>
    <row r="7" spans="1:23" x14ac:dyDescent="0.2">
      <c r="A7" s="6" t="s">
        <v>2</v>
      </c>
      <c r="B7" s="14" t="s">
        <v>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5359.05</v>
      </c>
      <c r="W7" s="17">
        <v>52133.04</v>
      </c>
    </row>
    <row r="8" spans="1:23" x14ac:dyDescent="0.2">
      <c r="B8" s="14" t="s">
        <v>4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9498.9599999999973</v>
      </c>
      <c r="W8" s="17">
        <v>92598.48</v>
      </c>
    </row>
    <row r="9" spans="1:23" x14ac:dyDescent="0.2">
      <c r="B9" s="14" t="s">
        <v>5</v>
      </c>
      <c r="C9" s="15">
        <f t="shared" ref="C9:I9" si="0">C7+C8</f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ref="J9:W9" si="1">J7+J8</f>
        <v>0</v>
      </c>
      <c r="K9" s="15">
        <f t="shared" si="1"/>
        <v>0</v>
      </c>
      <c r="L9" s="15">
        <f t="shared" si="1"/>
        <v>0</v>
      </c>
      <c r="M9" s="15">
        <f t="shared" si="1"/>
        <v>0</v>
      </c>
      <c r="N9" s="15">
        <f t="shared" si="1"/>
        <v>0</v>
      </c>
      <c r="O9" s="15">
        <f t="shared" si="1"/>
        <v>0</v>
      </c>
      <c r="P9" s="15">
        <f t="shared" si="1"/>
        <v>0</v>
      </c>
      <c r="Q9" s="15">
        <f t="shared" si="1"/>
        <v>0</v>
      </c>
      <c r="R9" s="15">
        <f t="shared" si="1"/>
        <v>0</v>
      </c>
      <c r="S9" s="15">
        <f t="shared" si="1"/>
        <v>0</v>
      </c>
      <c r="T9" s="15">
        <f t="shared" si="1"/>
        <v>0</v>
      </c>
      <c r="U9" s="15">
        <f t="shared" si="1"/>
        <v>0</v>
      </c>
      <c r="V9" s="15">
        <f t="shared" si="1"/>
        <v>14858.009999999998</v>
      </c>
      <c r="W9" s="15">
        <f t="shared" si="1"/>
        <v>144731.51999999999</v>
      </c>
    </row>
    <row r="10" spans="1:23" x14ac:dyDescent="0.2">
      <c r="B10" s="1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x14ac:dyDescent="0.2">
      <c r="B11" s="14" t="s">
        <v>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26.01</v>
      </c>
      <c r="W11" s="18">
        <v>564.16499999999996</v>
      </c>
    </row>
    <row r="12" spans="1:23" x14ac:dyDescent="0.2">
      <c r="B12" s="14" t="s">
        <v>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24.344999999999999</v>
      </c>
      <c r="W12" s="18">
        <v>576.495</v>
      </c>
    </row>
    <row r="13" spans="1:23" x14ac:dyDescent="0.2"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13.15" x14ac:dyDescent="0.25">
      <c r="A14" s="13" t="s">
        <v>8</v>
      </c>
      <c r="B14" s="4" t="s">
        <v>1</v>
      </c>
      <c r="C14" s="15">
        <v>1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</row>
    <row r="15" spans="1:23" x14ac:dyDescent="0.2">
      <c r="A15" s="6" t="s">
        <v>9</v>
      </c>
      <c r="B15" s="14" t="s">
        <v>3</v>
      </c>
      <c r="C15" s="18">
        <v>72305.939000000013</v>
      </c>
      <c r="D15" s="18">
        <v>58527.976999999999</v>
      </c>
      <c r="E15" s="18">
        <v>40598.436000000002</v>
      </c>
      <c r="F15" s="18">
        <v>11906.378999999999</v>
      </c>
      <c r="G15" s="18">
        <v>7160.8279999999995</v>
      </c>
      <c r="H15" s="18">
        <v>19935.665999999997</v>
      </c>
      <c r="I15" s="18">
        <v>17149.972000000002</v>
      </c>
      <c r="J15" s="18">
        <v>15744</v>
      </c>
      <c r="K15" s="18">
        <v>16512</v>
      </c>
      <c r="L15" s="18">
        <v>28416</v>
      </c>
      <c r="M15" s="18">
        <v>45312</v>
      </c>
      <c r="N15" s="18">
        <v>71424</v>
      </c>
      <c r="O15" s="18">
        <v>74112</v>
      </c>
      <c r="P15" s="18">
        <v>72960</v>
      </c>
      <c r="Q15" s="18">
        <v>71808</v>
      </c>
      <c r="R15" s="18">
        <v>42240</v>
      </c>
      <c r="S15" s="18">
        <v>24960</v>
      </c>
      <c r="T15" s="18">
        <v>18048</v>
      </c>
      <c r="U15" s="18">
        <v>21888</v>
      </c>
      <c r="V15" s="18">
        <v>26629.169000000002</v>
      </c>
      <c r="W15" s="18">
        <v>22370.891</v>
      </c>
    </row>
    <row r="16" spans="1:23" x14ac:dyDescent="0.2">
      <c r="B16" s="14" t="s">
        <v>4</v>
      </c>
      <c r="C16" s="18">
        <v>51195.532999999996</v>
      </c>
      <c r="D16" s="18">
        <v>56604.246999999988</v>
      </c>
      <c r="E16" s="18">
        <v>40662.07699999999</v>
      </c>
      <c r="F16" s="18">
        <v>20984.493999999999</v>
      </c>
      <c r="G16" s="18">
        <v>14078.396000000002</v>
      </c>
      <c r="H16" s="18">
        <v>13902.949999999999</v>
      </c>
      <c r="I16" s="18">
        <v>11630.048999999995</v>
      </c>
      <c r="J16" s="18">
        <v>13440</v>
      </c>
      <c r="K16" s="18">
        <v>12672</v>
      </c>
      <c r="L16" s="18">
        <v>19200</v>
      </c>
      <c r="M16" s="18">
        <v>37632</v>
      </c>
      <c r="N16" s="18">
        <v>46080</v>
      </c>
      <c r="O16" s="18">
        <v>49920</v>
      </c>
      <c r="P16" s="18">
        <v>59520</v>
      </c>
      <c r="Q16" s="18">
        <v>52992</v>
      </c>
      <c r="R16" s="18">
        <v>28032</v>
      </c>
      <c r="S16" s="18">
        <v>19968</v>
      </c>
      <c r="T16" s="18">
        <v>17664</v>
      </c>
      <c r="U16" s="18">
        <v>18432</v>
      </c>
      <c r="V16" s="18">
        <v>35992.108999999997</v>
      </c>
      <c r="W16" s="18">
        <v>25969.293000000005</v>
      </c>
    </row>
    <row r="17" spans="1:23" x14ac:dyDescent="0.2">
      <c r="B17" s="14" t="s">
        <v>5</v>
      </c>
      <c r="C17" s="15">
        <f>SUM(C15:C16)</f>
        <v>123501.47200000001</v>
      </c>
      <c r="D17" s="15">
        <f t="shared" ref="D17:W17" si="2">SUM(D15:D16)</f>
        <v>115132.22399999999</v>
      </c>
      <c r="E17" s="15">
        <f t="shared" si="2"/>
        <v>81260.512999999992</v>
      </c>
      <c r="F17" s="15">
        <f t="shared" si="2"/>
        <v>32890.873</v>
      </c>
      <c r="G17" s="15">
        <f t="shared" si="2"/>
        <v>21239.224000000002</v>
      </c>
      <c r="H17" s="15">
        <f t="shared" si="2"/>
        <v>33838.615999999995</v>
      </c>
      <c r="I17" s="15">
        <f t="shared" si="2"/>
        <v>28780.020999999997</v>
      </c>
      <c r="J17" s="15">
        <f t="shared" si="2"/>
        <v>29184</v>
      </c>
      <c r="K17" s="15">
        <f t="shared" si="2"/>
        <v>29184</v>
      </c>
      <c r="L17" s="15">
        <f t="shared" si="2"/>
        <v>47616</v>
      </c>
      <c r="M17" s="15">
        <f t="shared" si="2"/>
        <v>82944</v>
      </c>
      <c r="N17" s="15">
        <f t="shared" si="2"/>
        <v>117504</v>
      </c>
      <c r="O17" s="15">
        <f t="shared" si="2"/>
        <v>124032</v>
      </c>
      <c r="P17" s="15">
        <f t="shared" si="2"/>
        <v>132480</v>
      </c>
      <c r="Q17" s="15">
        <f t="shared" si="2"/>
        <v>124800</v>
      </c>
      <c r="R17" s="15">
        <f t="shared" si="2"/>
        <v>70272</v>
      </c>
      <c r="S17" s="15">
        <f t="shared" si="2"/>
        <v>44928</v>
      </c>
      <c r="T17" s="15">
        <f t="shared" si="2"/>
        <v>35712</v>
      </c>
      <c r="U17" s="15">
        <f t="shared" si="2"/>
        <v>40320</v>
      </c>
      <c r="V17" s="15">
        <f t="shared" si="2"/>
        <v>62621.277999999998</v>
      </c>
      <c r="W17" s="15">
        <f t="shared" si="2"/>
        <v>48340.184000000008</v>
      </c>
    </row>
    <row r="18" spans="1:23" x14ac:dyDescent="0.2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x14ac:dyDescent="0.2">
      <c r="B19" s="14" t="s">
        <v>6</v>
      </c>
      <c r="C19" s="16">
        <v>381.54199999999997</v>
      </c>
      <c r="D19" s="16">
        <v>371.827</v>
      </c>
      <c r="E19" s="16">
        <v>326.899</v>
      </c>
      <c r="F19" s="16">
        <v>90.739000000000004</v>
      </c>
      <c r="G19" s="16">
        <v>66.662000000000006</v>
      </c>
      <c r="H19" s="16">
        <v>255.245</v>
      </c>
      <c r="I19" s="16">
        <v>102.989</v>
      </c>
      <c r="J19" s="16">
        <v>317.39999999999998</v>
      </c>
      <c r="K19" s="16">
        <v>351.6</v>
      </c>
      <c r="L19" s="16">
        <v>354</v>
      </c>
      <c r="M19" s="16">
        <v>356.4</v>
      </c>
      <c r="N19" s="16">
        <v>369</v>
      </c>
      <c r="O19" s="16">
        <v>367.8</v>
      </c>
      <c r="P19" s="16">
        <v>381</v>
      </c>
      <c r="Q19" s="16">
        <v>370.8</v>
      </c>
      <c r="R19" s="16">
        <v>343.2</v>
      </c>
      <c r="S19" s="16">
        <v>0</v>
      </c>
      <c r="T19" s="16">
        <v>0</v>
      </c>
      <c r="U19" s="16">
        <v>0</v>
      </c>
      <c r="V19" s="16">
        <v>151.34399999999999</v>
      </c>
      <c r="W19" s="16">
        <v>271.03699999999998</v>
      </c>
    </row>
    <row r="20" spans="1:23" x14ac:dyDescent="0.2">
      <c r="B20" s="14" t="s">
        <v>7</v>
      </c>
      <c r="C20" s="16">
        <v>390.75799999999998</v>
      </c>
      <c r="D20" s="16">
        <v>371.52</v>
      </c>
      <c r="E20" s="16">
        <v>308.774</v>
      </c>
      <c r="F20" s="16">
        <v>97.228999999999999</v>
      </c>
      <c r="G20" s="16">
        <v>79.411000000000001</v>
      </c>
      <c r="H20" s="16">
        <v>222.49</v>
      </c>
      <c r="I20" s="16">
        <v>77.03</v>
      </c>
      <c r="J20" s="16">
        <v>87.552000000000007</v>
      </c>
      <c r="K20" s="16">
        <v>176.64</v>
      </c>
      <c r="L20" s="16">
        <v>197.376</v>
      </c>
      <c r="M20" s="16">
        <v>466.56</v>
      </c>
      <c r="N20" s="16">
        <v>478.464</v>
      </c>
      <c r="O20" s="16">
        <v>459.26400000000001</v>
      </c>
      <c r="P20" s="16">
        <v>493.44</v>
      </c>
      <c r="Q20" s="16">
        <v>491.13600000000002</v>
      </c>
      <c r="R20" s="16">
        <v>434.68799999999999</v>
      </c>
      <c r="S20" s="16">
        <v>389.37599999999998</v>
      </c>
      <c r="T20" s="16">
        <v>342.52800000000002</v>
      </c>
      <c r="U20" s="16">
        <v>342.52800000000002</v>
      </c>
      <c r="V20" s="16">
        <v>209.376</v>
      </c>
      <c r="W20" s="16">
        <v>244.858</v>
      </c>
    </row>
    <row r="21" spans="1:23" x14ac:dyDescent="0.2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3.15" x14ac:dyDescent="0.25">
      <c r="A22" s="13" t="s">
        <v>10</v>
      </c>
      <c r="B22" s="4" t="s">
        <v>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1</v>
      </c>
      <c r="K22" s="18">
        <v>1</v>
      </c>
      <c r="L22" s="18">
        <v>1</v>
      </c>
      <c r="M22" s="18">
        <v>1</v>
      </c>
      <c r="N22" s="18">
        <v>2</v>
      </c>
      <c r="O22" s="18">
        <v>2</v>
      </c>
      <c r="P22" s="18">
        <v>2</v>
      </c>
      <c r="Q22" s="18">
        <v>2</v>
      </c>
      <c r="R22" s="18">
        <v>2</v>
      </c>
      <c r="S22" s="18">
        <v>2</v>
      </c>
      <c r="T22" s="18">
        <v>2</v>
      </c>
      <c r="U22" s="18">
        <v>2</v>
      </c>
      <c r="V22" s="18">
        <v>1</v>
      </c>
      <c r="W22" s="18">
        <v>1</v>
      </c>
    </row>
    <row r="23" spans="1:23" x14ac:dyDescent="0.2">
      <c r="A23" s="6" t="s">
        <v>11</v>
      </c>
      <c r="B23" s="14" t="s">
        <v>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717600</v>
      </c>
      <c r="K23" s="18">
        <v>0</v>
      </c>
      <c r="L23" s="18">
        <v>360000</v>
      </c>
      <c r="M23" s="18">
        <v>410400</v>
      </c>
      <c r="N23" s="18">
        <v>338400</v>
      </c>
      <c r="O23" s="18">
        <v>376800</v>
      </c>
      <c r="P23" s="18">
        <v>398400</v>
      </c>
      <c r="Q23" s="18">
        <v>410400</v>
      </c>
      <c r="R23" s="18">
        <v>523200</v>
      </c>
      <c r="S23" s="18">
        <v>508800</v>
      </c>
      <c r="T23" s="18">
        <v>530400</v>
      </c>
      <c r="U23" s="18">
        <v>928800</v>
      </c>
      <c r="V23" s="18">
        <v>0</v>
      </c>
      <c r="W23" s="18">
        <v>381.6</v>
      </c>
    </row>
    <row r="24" spans="1:23" x14ac:dyDescent="0.2">
      <c r="A24" s="6" t="s">
        <v>12</v>
      </c>
      <c r="B24" s="14" t="s">
        <v>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664800</v>
      </c>
      <c r="L24" s="18">
        <v>352800</v>
      </c>
      <c r="M24" s="18">
        <v>348000</v>
      </c>
      <c r="N24" s="18">
        <v>410400</v>
      </c>
      <c r="O24" s="18">
        <v>290400</v>
      </c>
      <c r="P24" s="18">
        <v>249600</v>
      </c>
      <c r="Q24" s="18">
        <v>424800</v>
      </c>
      <c r="R24" s="18">
        <v>350400</v>
      </c>
      <c r="S24" s="18">
        <v>403200</v>
      </c>
      <c r="T24" s="18">
        <v>506400</v>
      </c>
      <c r="U24" s="18">
        <v>1161600</v>
      </c>
      <c r="V24" s="15">
        <v>2.4</v>
      </c>
      <c r="W24" s="15">
        <v>551.99999999999989</v>
      </c>
    </row>
    <row r="25" spans="1:23" x14ac:dyDescent="0.2">
      <c r="B25" s="14" t="s">
        <v>5</v>
      </c>
      <c r="C25" s="15">
        <f>SUM(C23:C24)</f>
        <v>0</v>
      </c>
      <c r="D25" s="15">
        <f t="shared" ref="D25" si="3">SUM(D23:D24)</f>
        <v>0</v>
      </c>
      <c r="E25" s="15">
        <f t="shared" ref="E25" si="4">SUM(E23:E24)</f>
        <v>0</v>
      </c>
      <c r="F25" s="15">
        <f t="shared" ref="F25" si="5">SUM(F23:F24)</f>
        <v>0</v>
      </c>
      <c r="G25" s="15">
        <f t="shared" ref="G25" si="6">SUM(G23:G24)</f>
        <v>0</v>
      </c>
      <c r="H25" s="15">
        <f t="shared" ref="H25" si="7">SUM(H23:H24)</f>
        <v>0</v>
      </c>
      <c r="I25" s="15">
        <f t="shared" ref="I25" si="8">SUM(I23:I24)</f>
        <v>0</v>
      </c>
      <c r="J25" s="15">
        <f t="shared" ref="J25" si="9">SUM(J23:J24)</f>
        <v>717600</v>
      </c>
      <c r="K25" s="15">
        <f t="shared" ref="K25" si="10">SUM(K23:K24)</f>
        <v>664800</v>
      </c>
      <c r="L25" s="15">
        <f t="shared" ref="L25" si="11">SUM(L23:L24)</f>
        <v>712800</v>
      </c>
      <c r="M25" s="15">
        <f t="shared" ref="M25" si="12">SUM(M23:M24)</f>
        <v>758400</v>
      </c>
      <c r="N25" s="15">
        <f t="shared" ref="N25" si="13">SUM(N23:N24)</f>
        <v>748800</v>
      </c>
      <c r="O25" s="15">
        <f t="shared" ref="O25" si="14">SUM(O23:O24)</f>
        <v>667200</v>
      </c>
      <c r="P25" s="15">
        <f t="shared" ref="P25" si="15">SUM(P23:P24)</f>
        <v>648000</v>
      </c>
      <c r="Q25" s="15">
        <f t="shared" ref="Q25" si="16">SUM(Q23:Q24)</f>
        <v>835200</v>
      </c>
      <c r="R25" s="15">
        <f t="shared" ref="R25" si="17">SUM(R23:R24)</f>
        <v>873600</v>
      </c>
      <c r="S25" s="15">
        <f t="shared" ref="S25" si="18">SUM(S23:S24)</f>
        <v>912000</v>
      </c>
      <c r="T25" s="15">
        <f t="shared" ref="T25" si="19">SUM(T23:T24)</f>
        <v>1036800</v>
      </c>
      <c r="U25" s="15">
        <f t="shared" ref="U25:W25" si="20">SUM(U23:U24)</f>
        <v>2090400</v>
      </c>
      <c r="V25" s="15">
        <f t="shared" si="20"/>
        <v>2.4</v>
      </c>
      <c r="W25" s="15">
        <f t="shared" si="20"/>
        <v>933.59999999999991</v>
      </c>
    </row>
    <row r="26" spans="1:23" x14ac:dyDescent="0.2"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x14ac:dyDescent="0.2">
      <c r="B27" s="14" t="s">
        <v>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2112</v>
      </c>
      <c r="K27" s="18">
        <v>2160</v>
      </c>
      <c r="L27" s="18">
        <v>2193.6</v>
      </c>
      <c r="M27" s="18">
        <v>2424</v>
      </c>
      <c r="N27" s="18">
        <v>2174.4</v>
      </c>
      <c r="O27" s="18">
        <v>2808</v>
      </c>
      <c r="P27" s="18">
        <v>2486.4</v>
      </c>
      <c r="Q27" s="18">
        <v>3640.8</v>
      </c>
      <c r="R27" s="18">
        <v>2661.599999999999</v>
      </c>
      <c r="S27" s="18">
        <v>2484</v>
      </c>
      <c r="T27" s="18">
        <v>3446.4</v>
      </c>
      <c r="U27" s="18">
        <v>5452.8</v>
      </c>
      <c r="V27" s="18">
        <v>0</v>
      </c>
      <c r="W27" s="18">
        <v>12</v>
      </c>
    </row>
    <row r="28" spans="1:23" x14ac:dyDescent="0.2">
      <c r="B28" s="14" t="s">
        <v>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3314.4</v>
      </c>
      <c r="L28" s="18">
        <v>2889.6</v>
      </c>
      <c r="M28" s="18">
        <v>2095.1999999999998</v>
      </c>
      <c r="N28" s="18">
        <v>2088</v>
      </c>
      <c r="O28" s="18">
        <v>1898.4</v>
      </c>
      <c r="P28" s="18">
        <v>1948.8</v>
      </c>
      <c r="Q28" s="18">
        <v>3612</v>
      </c>
      <c r="R28" s="18">
        <v>2097.599999999999</v>
      </c>
      <c r="S28" s="18">
        <v>2433.6</v>
      </c>
      <c r="T28" s="18">
        <v>3453.6</v>
      </c>
      <c r="U28" s="18">
        <v>5071.2</v>
      </c>
      <c r="V28" s="18">
        <v>2.4</v>
      </c>
      <c r="W28" s="18">
        <v>12</v>
      </c>
    </row>
    <row r="29" spans="1:23" x14ac:dyDescent="0.2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ht="13.15" x14ac:dyDescent="0.25">
      <c r="A30" s="13" t="s">
        <v>13</v>
      </c>
      <c r="B30" s="4" t="s">
        <v>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</row>
    <row r="31" spans="1:23" x14ac:dyDescent="0.2">
      <c r="A31" s="6" t="s">
        <v>14</v>
      </c>
      <c r="B31" s="14" t="s">
        <v>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</row>
    <row r="32" spans="1:23" x14ac:dyDescent="0.2">
      <c r="A32" s="6" t="s">
        <v>12</v>
      </c>
      <c r="B32" s="14" t="s">
        <v>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</row>
    <row r="33" spans="1:23" x14ac:dyDescent="0.2">
      <c r="B33" s="14" t="s">
        <v>5</v>
      </c>
      <c r="C33" s="15">
        <f>SUM(C31:C32)</f>
        <v>0</v>
      </c>
      <c r="D33" s="15">
        <f t="shared" ref="D33" si="21">SUM(D31:D32)</f>
        <v>0</v>
      </c>
      <c r="E33" s="15">
        <f t="shared" ref="E33" si="22">SUM(E31:E32)</f>
        <v>0</v>
      </c>
      <c r="F33" s="15">
        <f t="shared" ref="F33" si="23">SUM(F31:F32)</f>
        <v>0</v>
      </c>
      <c r="G33" s="15">
        <f t="shared" ref="G33" si="24">SUM(G31:G32)</f>
        <v>0</v>
      </c>
      <c r="H33" s="15">
        <f t="shared" ref="H33" si="25">SUM(H31:H32)</f>
        <v>0</v>
      </c>
      <c r="I33" s="15">
        <f t="shared" ref="I33" si="26">SUM(I31:I32)</f>
        <v>0</v>
      </c>
      <c r="J33" s="15">
        <f t="shared" ref="J33" si="27">SUM(J31:J32)</f>
        <v>0</v>
      </c>
      <c r="K33" s="15">
        <f t="shared" ref="K33" si="28">SUM(K31:K32)</f>
        <v>0</v>
      </c>
      <c r="L33" s="15">
        <f t="shared" ref="L33" si="29">SUM(L31:L32)</f>
        <v>0</v>
      </c>
      <c r="M33" s="15">
        <f t="shared" ref="M33" si="30">SUM(M31:M32)</f>
        <v>0</v>
      </c>
      <c r="N33" s="15">
        <f t="shared" ref="N33" si="31">SUM(N31:N32)</f>
        <v>0</v>
      </c>
      <c r="O33" s="15">
        <f t="shared" ref="O33" si="32">SUM(O31:O32)</f>
        <v>0</v>
      </c>
      <c r="P33" s="15">
        <f t="shared" ref="P33" si="33">SUM(P31:P32)</f>
        <v>0</v>
      </c>
      <c r="Q33" s="15">
        <f t="shared" ref="Q33" si="34">SUM(Q31:Q32)</f>
        <v>0</v>
      </c>
      <c r="R33" s="15">
        <f t="shared" ref="R33" si="35">SUM(R31:R32)</f>
        <v>0</v>
      </c>
      <c r="S33" s="15">
        <f t="shared" ref="S33" si="36">SUM(S31:S32)</f>
        <v>0</v>
      </c>
      <c r="T33" s="15">
        <f t="shared" ref="T33" si="37">SUM(T31:T32)</f>
        <v>0</v>
      </c>
      <c r="U33" s="15">
        <f t="shared" ref="U33:W33" si="38">SUM(U31:U32)</f>
        <v>0</v>
      </c>
      <c r="V33" s="15">
        <f t="shared" si="38"/>
        <v>0</v>
      </c>
      <c r="W33" s="15">
        <f t="shared" si="38"/>
        <v>0</v>
      </c>
    </row>
    <row r="34" spans="1:23" x14ac:dyDescent="0.2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B35" s="14" t="s">
        <v>6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</row>
    <row r="36" spans="1:23" x14ac:dyDescent="0.2">
      <c r="B36" s="14" t="s">
        <v>7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</row>
    <row r="37" spans="1:23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3.15" x14ac:dyDescent="0.25">
      <c r="A38" s="13" t="s">
        <v>15</v>
      </c>
      <c r="B38" s="4" t="s">
        <v>1</v>
      </c>
      <c r="C38" s="17">
        <f t="shared" ref="C38:I40" si="39">C6+C14+C22+C30</f>
        <v>1</v>
      </c>
      <c r="D38" s="17">
        <f t="shared" si="39"/>
        <v>1</v>
      </c>
      <c r="E38" s="17">
        <f t="shared" si="39"/>
        <v>1</v>
      </c>
      <c r="F38" s="17">
        <f t="shared" si="39"/>
        <v>1</v>
      </c>
      <c r="G38" s="17">
        <f t="shared" si="39"/>
        <v>1</v>
      </c>
      <c r="H38" s="17">
        <f t="shared" si="39"/>
        <v>1</v>
      </c>
      <c r="I38" s="17">
        <f t="shared" si="39"/>
        <v>1</v>
      </c>
      <c r="J38" s="17">
        <f t="shared" ref="J38:U38" si="40">J6+J14+J22+J30</f>
        <v>2</v>
      </c>
      <c r="K38" s="17">
        <f t="shared" si="40"/>
        <v>2</v>
      </c>
      <c r="L38" s="17">
        <f t="shared" si="40"/>
        <v>2</v>
      </c>
      <c r="M38" s="17">
        <f t="shared" si="40"/>
        <v>2</v>
      </c>
      <c r="N38" s="17">
        <f t="shared" si="40"/>
        <v>3</v>
      </c>
      <c r="O38" s="17">
        <f t="shared" si="40"/>
        <v>3</v>
      </c>
      <c r="P38" s="17">
        <f t="shared" si="40"/>
        <v>3</v>
      </c>
      <c r="Q38" s="17">
        <f t="shared" si="40"/>
        <v>3</v>
      </c>
      <c r="R38" s="17">
        <f t="shared" si="40"/>
        <v>3</v>
      </c>
      <c r="S38" s="17">
        <f t="shared" si="40"/>
        <v>3</v>
      </c>
      <c r="T38" s="17">
        <f t="shared" si="40"/>
        <v>3</v>
      </c>
      <c r="U38" s="17">
        <f t="shared" si="40"/>
        <v>3</v>
      </c>
      <c r="V38" s="17">
        <f t="shared" ref="V38:W38" si="41">V6+V14+V22+V30</f>
        <v>3</v>
      </c>
      <c r="W38" s="17">
        <f t="shared" si="41"/>
        <v>3</v>
      </c>
    </row>
    <row r="39" spans="1:23" x14ac:dyDescent="0.2">
      <c r="B39" s="14" t="s">
        <v>3</v>
      </c>
      <c r="C39" s="17">
        <f t="shared" ref="C39:F39" si="42">C7+C15+C23+C31</f>
        <v>72305.939000000013</v>
      </c>
      <c r="D39" s="17">
        <f t="shared" si="42"/>
        <v>58527.976999999999</v>
      </c>
      <c r="E39" s="17">
        <f t="shared" si="42"/>
        <v>40598.436000000002</v>
      </c>
      <c r="F39" s="17">
        <f t="shared" si="42"/>
        <v>11906.378999999999</v>
      </c>
      <c r="G39" s="17">
        <f t="shared" si="39"/>
        <v>7160.8279999999995</v>
      </c>
      <c r="H39" s="17">
        <f t="shared" si="39"/>
        <v>19935.665999999997</v>
      </c>
      <c r="I39" s="17">
        <f t="shared" si="39"/>
        <v>17149.972000000002</v>
      </c>
      <c r="J39" s="17">
        <f t="shared" ref="J39:U39" si="43">J7+J15+J23+J31</f>
        <v>733344</v>
      </c>
      <c r="K39" s="17">
        <f t="shared" si="43"/>
        <v>16512</v>
      </c>
      <c r="L39" s="17">
        <f t="shared" si="43"/>
        <v>388416</v>
      </c>
      <c r="M39" s="17">
        <f t="shared" si="43"/>
        <v>455712</v>
      </c>
      <c r="N39" s="17">
        <f t="shared" si="43"/>
        <v>409824</v>
      </c>
      <c r="O39" s="17">
        <f t="shared" si="43"/>
        <v>450912</v>
      </c>
      <c r="P39" s="17">
        <f t="shared" si="43"/>
        <v>471360</v>
      </c>
      <c r="Q39" s="17">
        <f t="shared" si="43"/>
        <v>482208</v>
      </c>
      <c r="R39" s="17">
        <f t="shared" si="43"/>
        <v>565440</v>
      </c>
      <c r="S39" s="17">
        <f t="shared" si="43"/>
        <v>533760</v>
      </c>
      <c r="T39" s="17">
        <f t="shared" si="43"/>
        <v>548448</v>
      </c>
      <c r="U39" s="17">
        <f t="shared" si="43"/>
        <v>950688</v>
      </c>
      <c r="V39" s="17">
        <f t="shared" ref="V39:W39" si="44">V7+V15+V23+V31</f>
        <v>31988.219000000001</v>
      </c>
      <c r="W39" s="17">
        <f t="shared" si="44"/>
        <v>74885.531000000003</v>
      </c>
    </row>
    <row r="40" spans="1:23" x14ac:dyDescent="0.2">
      <c r="B40" s="14" t="s">
        <v>4</v>
      </c>
      <c r="C40" s="17">
        <f t="shared" si="39"/>
        <v>51195.532999999996</v>
      </c>
      <c r="D40" s="17">
        <f t="shared" si="39"/>
        <v>56604.246999999988</v>
      </c>
      <c r="E40" s="17">
        <f t="shared" si="39"/>
        <v>40662.07699999999</v>
      </c>
      <c r="F40" s="17">
        <f t="shared" si="39"/>
        <v>20984.493999999999</v>
      </c>
      <c r="G40" s="17">
        <f t="shared" si="39"/>
        <v>14078.396000000002</v>
      </c>
      <c r="H40" s="17">
        <f t="shared" si="39"/>
        <v>13902.949999999999</v>
      </c>
      <c r="I40" s="17">
        <f t="shared" si="39"/>
        <v>11630.048999999995</v>
      </c>
      <c r="J40" s="17">
        <f t="shared" ref="J40:U40" si="45">J8+J16+J24+J32</f>
        <v>13440</v>
      </c>
      <c r="K40" s="17">
        <f t="shared" si="45"/>
        <v>677472</v>
      </c>
      <c r="L40" s="17">
        <f t="shared" si="45"/>
        <v>372000</v>
      </c>
      <c r="M40" s="17">
        <f t="shared" si="45"/>
        <v>385632</v>
      </c>
      <c r="N40" s="17">
        <f t="shared" si="45"/>
        <v>456480</v>
      </c>
      <c r="O40" s="17">
        <f t="shared" si="45"/>
        <v>340320</v>
      </c>
      <c r="P40" s="17">
        <f t="shared" si="45"/>
        <v>309120</v>
      </c>
      <c r="Q40" s="17">
        <f t="shared" si="45"/>
        <v>477792</v>
      </c>
      <c r="R40" s="17">
        <f t="shared" si="45"/>
        <v>378432</v>
      </c>
      <c r="S40" s="17">
        <f t="shared" si="45"/>
        <v>423168</v>
      </c>
      <c r="T40" s="17">
        <f t="shared" si="45"/>
        <v>524064</v>
      </c>
      <c r="U40" s="17">
        <f t="shared" si="45"/>
        <v>1180032</v>
      </c>
      <c r="V40" s="17">
        <f t="shared" ref="V40:W40" si="46">V8+V16+V24+V32</f>
        <v>45493.468999999997</v>
      </c>
      <c r="W40" s="17">
        <f t="shared" si="46"/>
        <v>119119.773</v>
      </c>
    </row>
    <row r="41" spans="1:23" x14ac:dyDescent="0.2">
      <c r="B41" s="14" t="s">
        <v>5</v>
      </c>
      <c r="C41" s="15">
        <f>SUM(C39:C40)</f>
        <v>123501.47200000001</v>
      </c>
      <c r="D41" s="15">
        <f t="shared" ref="D41" si="47">SUM(D39:D40)</f>
        <v>115132.22399999999</v>
      </c>
      <c r="E41" s="15">
        <f t="shared" ref="E41" si="48">SUM(E39:E40)</f>
        <v>81260.512999999992</v>
      </c>
      <c r="F41" s="15">
        <f t="shared" ref="F41" si="49">SUM(F39:F40)</f>
        <v>32890.873</v>
      </c>
      <c r="G41" s="15">
        <f t="shared" ref="G41" si="50">SUM(G39:G40)</f>
        <v>21239.224000000002</v>
      </c>
      <c r="H41" s="15">
        <f t="shared" ref="H41" si="51">SUM(H39:H40)</f>
        <v>33838.615999999995</v>
      </c>
      <c r="I41" s="15">
        <f t="shared" ref="I41" si="52">SUM(I39:I40)</f>
        <v>28780.020999999997</v>
      </c>
      <c r="J41" s="15">
        <f t="shared" ref="J41" si="53">SUM(J39:J40)</f>
        <v>746784</v>
      </c>
      <c r="K41" s="15">
        <f t="shared" ref="K41" si="54">SUM(K39:K40)</f>
        <v>693984</v>
      </c>
      <c r="L41" s="15">
        <f t="shared" ref="L41" si="55">SUM(L39:L40)</f>
        <v>760416</v>
      </c>
      <c r="M41" s="15">
        <f t="shared" ref="M41" si="56">SUM(M39:M40)</f>
        <v>841344</v>
      </c>
      <c r="N41" s="15">
        <f t="shared" ref="N41" si="57">SUM(N39:N40)</f>
        <v>866304</v>
      </c>
      <c r="O41" s="15">
        <f t="shared" ref="O41" si="58">SUM(O39:O40)</f>
        <v>791232</v>
      </c>
      <c r="P41" s="15">
        <f t="shared" ref="P41" si="59">SUM(P39:P40)</f>
        <v>780480</v>
      </c>
      <c r="Q41" s="15">
        <f t="shared" ref="Q41" si="60">SUM(Q39:Q40)</f>
        <v>960000</v>
      </c>
      <c r="R41" s="15">
        <f t="shared" ref="R41" si="61">SUM(R39:R40)</f>
        <v>943872</v>
      </c>
      <c r="S41" s="15">
        <f t="shared" ref="S41" si="62">SUM(S39:S40)</f>
        <v>956928</v>
      </c>
      <c r="T41" s="15">
        <f t="shared" ref="T41:V41" si="63">SUM(T39:T40)</f>
        <v>1072512</v>
      </c>
      <c r="U41" s="15">
        <f t="shared" ref="U41:W41" si="64">SUM(U39:U40)</f>
        <v>2130720</v>
      </c>
      <c r="V41" s="15">
        <f t="shared" si="63"/>
        <v>77481.687999999995</v>
      </c>
      <c r="W41" s="15">
        <f t="shared" si="64"/>
        <v>194005.304</v>
      </c>
    </row>
    <row r="42" spans="1:23" x14ac:dyDescent="0.2"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2">
      <c r="B43" s="14" t="s">
        <v>6</v>
      </c>
      <c r="C43" s="17">
        <f t="shared" ref="C43:I43" si="65">C11+C19+C27+C35</f>
        <v>381.54199999999997</v>
      </c>
      <c r="D43" s="17">
        <f t="shared" si="65"/>
        <v>371.827</v>
      </c>
      <c r="E43" s="17">
        <f t="shared" si="65"/>
        <v>326.899</v>
      </c>
      <c r="F43" s="17">
        <f t="shared" si="65"/>
        <v>90.739000000000004</v>
      </c>
      <c r="G43" s="17">
        <f t="shared" si="65"/>
        <v>66.662000000000006</v>
      </c>
      <c r="H43" s="17">
        <f t="shared" si="65"/>
        <v>255.245</v>
      </c>
      <c r="I43" s="17">
        <f t="shared" si="65"/>
        <v>102.989</v>
      </c>
      <c r="J43" s="17">
        <f t="shared" ref="J43:U43" si="66">J11+J19+J27+J35</f>
        <v>2429.4</v>
      </c>
      <c r="K43" s="17">
        <f t="shared" si="66"/>
        <v>2511.6</v>
      </c>
      <c r="L43" s="17">
        <f t="shared" si="66"/>
        <v>2547.6</v>
      </c>
      <c r="M43" s="17">
        <f t="shared" si="66"/>
        <v>2780.4</v>
      </c>
      <c r="N43" s="17">
        <f t="shared" si="66"/>
        <v>2543.4</v>
      </c>
      <c r="O43" s="17">
        <f t="shared" si="66"/>
        <v>3175.8</v>
      </c>
      <c r="P43" s="17">
        <f t="shared" si="66"/>
        <v>2867.4</v>
      </c>
      <c r="Q43" s="17">
        <f t="shared" si="66"/>
        <v>4011.6000000000004</v>
      </c>
      <c r="R43" s="17">
        <f t="shared" si="66"/>
        <v>3004.7999999999988</v>
      </c>
      <c r="S43" s="17">
        <f t="shared" si="66"/>
        <v>2484</v>
      </c>
      <c r="T43" s="17">
        <f t="shared" si="66"/>
        <v>3446.4</v>
      </c>
      <c r="U43" s="17">
        <f t="shared" si="66"/>
        <v>5452.8</v>
      </c>
      <c r="V43" s="17">
        <f t="shared" ref="V43:W43" si="67">V11+V19+V27+V35</f>
        <v>177.35399999999998</v>
      </c>
      <c r="W43" s="17">
        <f t="shared" si="67"/>
        <v>847.202</v>
      </c>
    </row>
    <row r="44" spans="1:23" x14ac:dyDescent="0.2">
      <c r="B44" s="14" t="s">
        <v>7</v>
      </c>
      <c r="C44" s="17">
        <f t="shared" ref="C44:I44" si="68">C12+C20+C28+C36</f>
        <v>390.75799999999998</v>
      </c>
      <c r="D44" s="17">
        <f t="shared" si="68"/>
        <v>371.52</v>
      </c>
      <c r="E44" s="17">
        <f t="shared" si="68"/>
        <v>308.774</v>
      </c>
      <c r="F44" s="17">
        <f t="shared" si="68"/>
        <v>97.228999999999999</v>
      </c>
      <c r="G44" s="17">
        <f t="shared" si="68"/>
        <v>79.411000000000001</v>
      </c>
      <c r="H44" s="17">
        <f t="shared" si="68"/>
        <v>222.49</v>
      </c>
      <c r="I44" s="17">
        <f t="shared" si="68"/>
        <v>77.03</v>
      </c>
      <c r="J44" s="17">
        <f t="shared" ref="J44:U44" si="69">J12+J20+J28+J36</f>
        <v>87.552000000000007</v>
      </c>
      <c r="K44" s="17">
        <f t="shared" si="69"/>
        <v>3491.04</v>
      </c>
      <c r="L44" s="17">
        <f t="shared" si="69"/>
        <v>3086.9760000000001</v>
      </c>
      <c r="M44" s="17">
        <f t="shared" si="69"/>
        <v>2561.7599999999998</v>
      </c>
      <c r="N44" s="17">
        <f t="shared" si="69"/>
        <v>2566.4639999999999</v>
      </c>
      <c r="O44" s="17">
        <f t="shared" si="69"/>
        <v>2357.6640000000002</v>
      </c>
      <c r="P44" s="17">
        <f t="shared" si="69"/>
        <v>2442.2399999999998</v>
      </c>
      <c r="Q44" s="17">
        <f t="shared" si="69"/>
        <v>4103.1360000000004</v>
      </c>
      <c r="R44" s="17">
        <f t="shared" si="69"/>
        <v>2532.2879999999991</v>
      </c>
      <c r="S44" s="17">
        <f t="shared" si="69"/>
        <v>2822.9759999999997</v>
      </c>
      <c r="T44" s="17">
        <f t="shared" si="69"/>
        <v>3796.1279999999997</v>
      </c>
      <c r="U44" s="17">
        <f t="shared" si="69"/>
        <v>5413.7280000000001</v>
      </c>
      <c r="V44" s="17">
        <f t="shared" ref="V44:W44" si="70">V12+V20+V28+V36</f>
        <v>236.12100000000001</v>
      </c>
      <c r="W44" s="17">
        <f t="shared" si="70"/>
        <v>833.35300000000007</v>
      </c>
    </row>
    <row r="45" spans="1:23" x14ac:dyDescent="0.2">
      <c r="C4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Total</vt:lpstr>
      <vt:lpstr>Large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LITTLEFIELD, BRIANA</cp:lastModifiedBy>
  <dcterms:created xsi:type="dcterms:W3CDTF">2008-10-07T13:37:19Z</dcterms:created>
  <dcterms:modified xsi:type="dcterms:W3CDTF">2021-11-02T20:40:03Z</dcterms:modified>
</cp:coreProperties>
</file>