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9414DF4C-9C37-46AE-AB92-7EA22C661852}" xr6:coauthVersionLast="45" xr6:coauthVersionMax="45" xr10:uidLastSave="{00000000-0000-0000-0000-000000000000}"/>
  <bookViews>
    <workbookView xWindow="-120" yWindow="-120" windowWidth="20730" windowHeight="1116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2" i="2" l="1"/>
  <c r="O62" i="2"/>
  <c r="O43" i="2"/>
  <c r="O34" i="2"/>
  <c r="O16" i="2"/>
  <c r="O59" i="2"/>
  <c r="O58" i="2"/>
  <c r="O56" i="2"/>
  <c r="O55" i="2"/>
  <c r="O54" i="2"/>
  <c r="O53" i="2"/>
  <c r="O50" i="2"/>
  <c r="O49" i="2"/>
  <c r="O47" i="2"/>
  <c r="O46" i="2"/>
  <c r="O45" i="2"/>
  <c r="O44" i="2"/>
  <c r="O41" i="2"/>
  <c r="O40" i="2"/>
  <c r="O38" i="2"/>
  <c r="O37" i="2"/>
  <c r="O36" i="2"/>
  <c r="O35" i="2"/>
  <c r="O23" i="2"/>
  <c r="O22" i="2"/>
  <c r="O20" i="2"/>
  <c r="O19" i="2"/>
  <c r="O18" i="2"/>
  <c r="O17" i="2"/>
  <c r="O14" i="2"/>
  <c r="O13" i="2"/>
  <c r="O11" i="2"/>
  <c r="O10" i="2"/>
  <c r="O9" i="2"/>
  <c r="O8" i="2"/>
  <c r="O7" i="2"/>
  <c r="O62" i="1"/>
  <c r="O52" i="1"/>
  <c r="O43" i="1"/>
  <c r="O34" i="1"/>
  <c r="O25" i="1"/>
  <c r="O16" i="1"/>
  <c r="O7" i="1"/>
  <c r="O70" i="1"/>
  <c r="O69" i="1"/>
  <c r="O67" i="1"/>
  <c r="O66" i="1"/>
  <c r="O65" i="1"/>
  <c r="O64" i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C62" i="1" l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E62" i="1" l="1"/>
  <c r="H64" i="1"/>
  <c r="E65" i="1"/>
  <c r="G66" i="1"/>
  <c r="E67" i="1"/>
  <c r="F62" i="1"/>
  <c r="E64" i="1"/>
  <c r="G65" i="1"/>
  <c r="C67" i="1"/>
  <c r="H6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M64" i="2"/>
  <c r="K62" i="2"/>
  <c r="N67" i="2"/>
  <c r="K67" i="2"/>
  <c r="C67" i="2"/>
  <c r="G67" i="2"/>
  <c r="E65" i="2"/>
  <c r="I70" i="2"/>
  <c r="F65" i="1"/>
  <c r="D70" i="1"/>
  <c r="F69" i="1"/>
  <c r="H66" i="1"/>
  <c r="D64" i="1"/>
  <c r="E70" i="1"/>
  <c r="D65" i="1"/>
  <c r="G62" i="1" l="1"/>
  <c r="D69" i="1"/>
  <c r="D62" i="1"/>
  <c r="F64" i="1"/>
  <c r="C70" i="1"/>
  <c r="G70" i="1"/>
  <c r="H65" i="1"/>
  <c r="F66" i="1"/>
  <c r="D67" i="1"/>
  <c r="H67" i="1"/>
  <c r="H70" i="1"/>
  <c r="C66" i="1"/>
  <c r="E66" i="2"/>
  <c r="I66" i="2"/>
  <c r="D62" i="2"/>
  <c r="H62" i="2"/>
  <c r="L62" i="2"/>
  <c r="C70" i="2"/>
  <c r="K70" i="2"/>
  <c r="O70" i="2" s="1"/>
  <c r="F67" i="1"/>
  <c r="H62" i="1"/>
  <c r="G67" i="1"/>
  <c r="E69" i="1"/>
  <c r="C69" i="2"/>
  <c r="C65" i="1"/>
  <c r="D66" i="1"/>
  <c r="C69" i="1"/>
  <c r="G69" i="1"/>
  <c r="G64" i="2"/>
  <c r="K64" i="2"/>
  <c r="C66" i="2"/>
  <c r="G66" i="2"/>
  <c r="K66" i="2"/>
  <c r="E67" i="2"/>
  <c r="I67" i="2"/>
  <c r="J69" i="2"/>
  <c r="F66" i="2"/>
  <c r="J66" i="2"/>
  <c r="L69" i="2"/>
  <c r="E64" i="2"/>
  <c r="I64" i="2"/>
  <c r="F67" i="2"/>
  <c r="J67" i="2"/>
  <c r="C64" i="1"/>
  <c r="G64" i="1"/>
  <c r="E66" i="1"/>
  <c r="D64" i="2"/>
  <c r="L64" i="2"/>
  <c r="E62" i="2"/>
  <c r="I62" i="2"/>
  <c r="C65" i="2"/>
  <c r="G65" i="2"/>
  <c r="K65" i="2"/>
  <c r="O65" i="2" s="1"/>
  <c r="C62" i="2"/>
  <c r="F62" i="2"/>
  <c r="J62" i="2"/>
  <c r="D65" i="2"/>
  <c r="H65" i="2"/>
  <c r="L65" i="2"/>
  <c r="I69" i="2"/>
  <c r="C64" i="2"/>
  <c r="O66" i="2" l="1"/>
  <c r="O67" i="2"/>
  <c r="O69" i="2"/>
  <c r="O64" i="2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<sst xmlns="http://schemas.openxmlformats.org/spreadsheetml/2006/main" count="148" uniqueCount="34">
  <si>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</si>
  <si>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</si>
  <si>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</si>
  <si>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</si>
  <si>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</si>
  <si>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</si>
  <si>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</si>
  <si>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</si>
  <si>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</si>
  <si>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</si>
  <si>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</si>
  <si>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</si>
  <si>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</si>
  <si>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</si>
  <si>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</si>
  <si>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</si>
  <si>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</si>
  <si>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</si>
  <si>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</si>
  <si>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</si>
  <si>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</si>
  <si>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</si>
  <si>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</si>
  <si>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</si>
  <si>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</si>
  <si>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</si>
  <si>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</si>
  <si>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</si>
  <si>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</si>
  <si>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</si>
  <si>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</si>
  <si>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</si>
  <si>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2021 Billing Units - All Customers</t>
  </si>
  <si>
    <t>2021 Billing Units -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</si>
</sst>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189</v>
      </c>
      <c r="D7" s="16">
        <v>190</v>
      </c>
      <c r="E7" s="16">
        <v>192</v>
      </c>
      <c r="F7" s="16">
        <v>189</v>
      </c>
      <c r="G7" s="16">
        <v>188</v>
      </c>
      <c r="H7" s="16">
        <v>188</v>
      </c>
      <c r="I7" s="16"/>
      <c r="J7" s="16"/>
      <c r="K7" s="16"/>
      <c r="L7" s="16"/>
      <c r="M7" s="16"/>
      <c r="N7" s="16"/>
      <c r="O7" s="17">
        <f>AVERAGE(C7:H7)</f>
        <v>189.33333333333334</v>
      </c>
    </row>
    <row r="8" spans="1:15" x14ac:dyDescent="0.2">
      <c r="B8" s="4" t="s">
        <v>17</v>
      </c>
      <c r="C8" s="16">
        <v>9295961.1809999961</v>
      </c>
      <c r="D8" s="16">
        <v>8163718.9109999985</v>
      </c>
      <c r="E8" s="16">
        <v>10459202.911999999</v>
      </c>
      <c r="F8" s="16">
        <v>10563544.188000007</v>
      </c>
      <c r="G8" s="16">
        <v>9250263.5970000029</v>
      </c>
      <c r="H8" s="16">
        <v>11020613.579</v>
      </c>
      <c r="I8" s="16">
        <v>12468167.345999993</v>
      </c>
      <c r="J8" s="16">
        <v>11866670.672999999</v>
      </c>
      <c r="K8" s="16">
        <v>12346431.809999999</v>
      </c>
      <c r="L8" s="16"/>
      <c r="M8" s="16"/>
      <c r="N8" s="16"/>
      <c r="O8" s="18">
        <f>SUM(C8:K8)</f>
        <v>95434574.196999982</v>
      </c>
    </row>
    <row r="9" spans="1:15" x14ac:dyDescent="0.2">
      <c r="B9" s="4" t="s">
        <v>18</v>
      </c>
      <c r="C9" s="16">
        <v>8126011.4469999969</v>
      </c>
      <c r="D9" s="16">
        <v>6851323.9079999998</v>
      </c>
      <c r="E9" s="16">
        <v>8491323.493999999</v>
      </c>
      <c r="F9" s="16">
        <v>6288242.504999999</v>
      </c>
      <c r="G9" s="16">
        <v>4432423.6639999952</v>
      </c>
      <c r="H9" s="16">
        <v>5361166.1110000005</v>
      </c>
      <c r="I9" s="16">
        <v>6032776.4209999954</v>
      </c>
      <c r="J9" s="16">
        <v>5761599.8349999981</v>
      </c>
      <c r="K9" s="16">
        <v>5956977.2719999971</v>
      </c>
      <c r="L9" s="16"/>
      <c r="M9" s="16"/>
      <c r="N9" s="16"/>
      <c r="O9" s="18">
        <f>SUM(C9:K9)</f>
        <v>57301844.65699999</v>
      </c>
    </row>
    <row r="10" spans="1:15" x14ac:dyDescent="0.2">
      <c r="B10" s="4" t="s">
        <v>19</v>
      </c>
      <c r="C10" s="16">
        <v>15325524.510999998</v>
      </c>
      <c r="D10" s="16">
        <v>12691211.682000002</v>
      </c>
      <c r="E10" s="16">
        <v>16292320.993000003</v>
      </c>
      <c r="F10" s="16">
        <v>17067988.693999998</v>
      </c>
      <c r="G10" s="16">
        <v>16738896.606000002</v>
      </c>
      <c r="H10" s="16">
        <v>20426608.707999997</v>
      </c>
      <c r="I10" s="16">
        <v>22632113.587999981</v>
      </c>
      <c r="J10" s="16">
        <v>21021589.730999999</v>
      </c>
      <c r="K10" s="16">
        <v>22605838.576999977</v>
      </c>
      <c r="L10" s="16"/>
      <c r="M10" s="16"/>
      <c r="N10" s="16"/>
      <c r="O10" s="18">
        <f>SUM(C10:K10)</f>
        <v>164802093.08999997</v>
      </c>
    </row>
    <row r="11" spans="1:15" x14ac:dyDescent="0.2">
      <c r="B11" s="4" t="s">
        <v>20</v>
      </c>
      <c r="C11" s="16">
        <v>32747497.138999991</v>
      </c>
      <c r="D11" s="16">
        <v>27706254.501000002</v>
      </c>
      <c r="E11" s="16">
        <v>35242847.398999996</v>
      </c>
      <c r="F11" s="16">
        <v>33919775.387000002</v>
      </c>
      <c r="G11" s="16">
        <v>30421583.866999999</v>
      </c>
      <c r="H11" s="16">
        <v>36808388.398000002</v>
      </c>
      <c r="I11" s="16">
        <v>41133057.354999974</v>
      </c>
      <c r="J11" s="16">
        <v>38649860.238999993</v>
      </c>
      <c r="K11" s="16">
        <v>40909247.658999972</v>
      </c>
      <c r="L11" s="16"/>
      <c r="M11" s="16"/>
      <c r="N11" s="16"/>
      <c r="O11" s="18">
        <f>SUM(C11:K11)</f>
        <v>317538511.94399995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74914.150000000009</v>
      </c>
      <c r="D13" s="16">
        <v>69782.079999999958</v>
      </c>
      <c r="E13" s="16">
        <v>85776.390000000014</v>
      </c>
      <c r="F13" s="16">
        <v>81072.989999999991</v>
      </c>
      <c r="G13" s="16">
        <v>75822.660000000018</v>
      </c>
      <c r="H13" s="16">
        <v>95134.709999999963</v>
      </c>
      <c r="I13" s="16">
        <v>98190.12</v>
      </c>
      <c r="J13" s="16">
        <v>94613.18</v>
      </c>
      <c r="K13" s="16">
        <v>94728.58000000006</v>
      </c>
      <c r="L13" s="16"/>
      <c r="M13" s="16"/>
      <c r="N13" s="16"/>
      <c r="O13" s="18">
        <f>SUM(C13:K13)</f>
        <v>770034.8600000001</v>
      </c>
    </row>
    <row r="14" spans="1:15" x14ac:dyDescent="0.2">
      <c r="B14" s="4" t="s">
        <v>22</v>
      </c>
      <c r="C14" s="16">
        <v>73107.65999999996</v>
      </c>
      <c r="D14" s="16">
        <v>67819.600000000035</v>
      </c>
      <c r="E14" s="16">
        <v>82954.489999999962</v>
      </c>
      <c r="F14" s="16">
        <v>78455.75</v>
      </c>
      <c r="G14" s="16">
        <v>74728.479999999981</v>
      </c>
      <c r="H14" s="16">
        <v>94368.389999999985</v>
      </c>
      <c r="I14" s="16">
        <v>97518.160000000033</v>
      </c>
      <c r="J14" s="16">
        <v>93933.290000000023</v>
      </c>
      <c r="K14" s="16">
        <v>94043.9</v>
      </c>
      <c r="L14" s="16"/>
      <c r="M14" s="16"/>
      <c r="N14" s="16"/>
      <c r="O14" s="18">
        <f>SUM(C14:K14)</f>
        <v>756929.72000000009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60</v>
      </c>
      <c r="D16" s="16">
        <v>61</v>
      </c>
      <c r="E16" s="16">
        <v>62</v>
      </c>
      <c r="F16" s="16">
        <v>62</v>
      </c>
      <c r="G16" s="16">
        <v>62</v>
      </c>
      <c r="H16" s="16">
        <v>62</v>
      </c>
      <c r="I16" s="16"/>
      <c r="J16" s="16"/>
      <c r="K16" s="16"/>
      <c r="L16" s="16"/>
      <c r="M16" s="16"/>
      <c r="N16" s="16"/>
      <c r="O16" s="17">
        <f>AVERAGE(C16:H16)</f>
        <v>61.5</v>
      </c>
    </row>
    <row r="17" spans="1:15" x14ac:dyDescent="0.2">
      <c r="B17" s="4" t="s">
        <v>17</v>
      </c>
      <c r="C17" s="16">
        <v>2820233.7540000002</v>
      </c>
      <c r="D17" s="16">
        <v>2562791.095999999</v>
      </c>
      <c r="E17" s="16">
        <v>3927695.7680000002</v>
      </c>
      <c r="F17" s="16">
        <v>3307623.6429999992</v>
      </c>
      <c r="G17" s="16">
        <v>2717617.8110000002</v>
      </c>
      <c r="H17" s="16">
        <v>3725507.7330000005</v>
      </c>
      <c r="I17" s="16">
        <v>3859086.986000001</v>
      </c>
      <c r="J17" s="16">
        <v>3814017.4109999998</v>
      </c>
      <c r="K17" s="16">
        <v>4000179.4539999994</v>
      </c>
      <c r="L17" s="16"/>
      <c r="M17" s="16"/>
      <c r="N17" s="16"/>
      <c r="O17" s="18">
        <f>SUM(C17:K17)</f>
        <v>30734753.655999999</v>
      </c>
    </row>
    <row r="18" spans="1:15" x14ac:dyDescent="0.2">
      <c r="B18" s="4" t="s">
        <v>18</v>
      </c>
      <c r="C18" s="16">
        <v>2440333.5740000005</v>
      </c>
      <c r="D18" s="16">
        <v>2114949.8980000005</v>
      </c>
      <c r="E18" s="16">
        <v>3111624.3019999997</v>
      </c>
      <c r="F18" s="16">
        <v>1955169.5520000001</v>
      </c>
      <c r="G18" s="16">
        <v>1281556.7340000002</v>
      </c>
      <c r="H18" s="16">
        <v>1795434.3439999996</v>
      </c>
      <c r="I18" s="16">
        <v>1866452.2159999998</v>
      </c>
      <c r="J18" s="16">
        <v>1842397.9139999996</v>
      </c>
      <c r="K18" s="16">
        <v>1940816.9609999999</v>
      </c>
      <c r="L18" s="16"/>
      <c r="M18" s="16"/>
      <c r="N18" s="16"/>
      <c r="O18" s="18">
        <f>SUM(C18:K18)</f>
        <v>18348735.495000001</v>
      </c>
    </row>
    <row r="19" spans="1:15" x14ac:dyDescent="0.2">
      <c r="B19" s="4" t="s">
        <v>19</v>
      </c>
      <c r="C19" s="16">
        <v>4710604.1109999996</v>
      </c>
      <c r="D19" s="16">
        <v>4205600.578999999</v>
      </c>
      <c r="E19" s="16">
        <v>6004993.8929999992</v>
      </c>
      <c r="F19" s="16">
        <v>5573666.6220000004</v>
      </c>
      <c r="G19" s="16">
        <v>4714714.442999999</v>
      </c>
      <c r="H19" s="16">
        <v>6656419.5359999994</v>
      </c>
      <c r="I19" s="16">
        <v>6684872.1550000003</v>
      </c>
      <c r="J19" s="16">
        <v>6374997.5439999998</v>
      </c>
      <c r="K19" s="16">
        <v>7081489.6660000002</v>
      </c>
      <c r="L19" s="16"/>
      <c r="M19" s="16"/>
      <c r="N19" s="16"/>
      <c r="O19" s="18">
        <f>SUM(C19:K19)</f>
        <v>52007358.548999995</v>
      </c>
    </row>
    <row r="20" spans="1:15" x14ac:dyDescent="0.2">
      <c r="B20" s="4" t="s">
        <v>20</v>
      </c>
      <c r="C20" s="16">
        <v>9971171.4389999993</v>
      </c>
      <c r="D20" s="16">
        <v>8883341.5729999989</v>
      </c>
      <c r="E20" s="16">
        <v>13044313.963</v>
      </c>
      <c r="F20" s="16">
        <v>10836459.817</v>
      </c>
      <c r="G20" s="16">
        <v>8713888.9879999999</v>
      </c>
      <c r="H20" s="16">
        <v>12177361.612999998</v>
      </c>
      <c r="I20" s="16">
        <v>12410411.357000001</v>
      </c>
      <c r="J20" s="16">
        <v>12031412.868999999</v>
      </c>
      <c r="K20" s="16">
        <v>13022486.081</v>
      </c>
      <c r="L20" s="16"/>
      <c r="M20" s="16"/>
      <c r="N20" s="16"/>
      <c r="O20" s="18">
        <f>SUM(C20:K20)</f>
        <v>101090847.7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23896.000000000004</v>
      </c>
      <c r="D22" s="16">
        <v>21691.170000000006</v>
      </c>
      <c r="E22" s="16">
        <v>34465.060000000005</v>
      </c>
      <c r="F22" s="16">
        <v>26369.369999999995</v>
      </c>
      <c r="G22" s="16">
        <v>22917.49</v>
      </c>
      <c r="H22" s="16">
        <v>33345.820000000007</v>
      </c>
      <c r="I22" s="16">
        <v>31151.890000000003</v>
      </c>
      <c r="J22" s="16">
        <v>58115.44000000001</v>
      </c>
      <c r="K22" s="16">
        <v>31831.490000000013</v>
      </c>
      <c r="L22" s="16"/>
      <c r="M22" s="16"/>
      <c r="N22" s="16"/>
      <c r="O22" s="18">
        <f>SUM(C22:K22)</f>
        <v>283783.73000000004</v>
      </c>
    </row>
    <row r="23" spans="1:15" x14ac:dyDescent="0.2">
      <c r="B23" s="4" t="s">
        <v>22</v>
      </c>
      <c r="C23" s="16">
        <v>24127.09</v>
      </c>
      <c r="D23" s="16">
        <v>21422.509999999995</v>
      </c>
      <c r="E23" s="16">
        <v>33983.67</v>
      </c>
      <c r="F23" s="16">
        <v>26183.469999999998</v>
      </c>
      <c r="G23" s="16">
        <v>21989.57</v>
      </c>
      <c r="H23" s="16">
        <v>32634.58</v>
      </c>
      <c r="I23" s="16">
        <v>30122.940000000006</v>
      </c>
      <c r="J23" s="16">
        <v>44138.399999999994</v>
      </c>
      <c r="K23" s="16">
        <v>30893.350000000002</v>
      </c>
      <c r="L23" s="16"/>
      <c r="M23" s="16"/>
      <c r="N23" s="16"/>
      <c r="O23" s="18">
        <f>SUM(C23:K23)</f>
        <v>265495.58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7">
        <v>11</v>
      </c>
      <c r="D25" s="37">
        <v>11</v>
      </c>
      <c r="E25" s="37">
        <v>12</v>
      </c>
      <c r="F25" s="37">
        <v>13</v>
      </c>
      <c r="G25" s="37">
        <v>13</v>
      </c>
      <c r="H25" s="37">
        <v>13</v>
      </c>
      <c r="I25" s="16"/>
      <c r="J25" s="16"/>
      <c r="K25" s="16"/>
      <c r="L25" s="16"/>
      <c r="M25" s="16"/>
      <c r="N25" s="16"/>
      <c r="O25" s="17">
        <f>AVERAGE(C25:H25)</f>
        <v>12.166666666666666</v>
      </c>
    </row>
    <row r="26" spans="1:15" x14ac:dyDescent="0.2">
      <c r="B26" s="4" t="s">
        <v>17</v>
      </c>
      <c r="C26" s="16">
        <v>1576533.4950000001</v>
      </c>
      <c r="D26" s="16">
        <v>1488744.9100000001</v>
      </c>
      <c r="E26" s="16">
        <v>1541511.55</v>
      </c>
      <c r="F26" s="16">
        <v>1817787.7089999996</v>
      </c>
      <c r="G26" s="16">
        <v>1850326.29</v>
      </c>
      <c r="H26" s="16">
        <v>1686953.1500000001</v>
      </c>
      <c r="I26" s="16">
        <v>2020134.8079999997</v>
      </c>
      <c r="J26" s="16">
        <v>1868041.6800000002</v>
      </c>
      <c r="K26" s="16">
        <v>2233066.3089999999</v>
      </c>
      <c r="L26" s="16"/>
      <c r="M26" s="16"/>
      <c r="N26" s="16"/>
      <c r="O26" s="18">
        <f>SUM(C26:K26)</f>
        <v>16083099.901000001</v>
      </c>
    </row>
    <row r="27" spans="1:15" x14ac:dyDescent="0.2">
      <c r="B27" s="4" t="s">
        <v>18</v>
      </c>
      <c r="C27" s="16">
        <v>1438927.4100000001</v>
      </c>
      <c r="D27" s="16">
        <v>1244358.2600000002</v>
      </c>
      <c r="E27" s="16">
        <v>1236771.08</v>
      </c>
      <c r="F27" s="16">
        <v>1208330.1600000001</v>
      </c>
      <c r="G27" s="16">
        <v>860875.47</v>
      </c>
      <c r="H27" s="16">
        <v>800735.59000000008</v>
      </c>
      <c r="I27" s="16">
        <v>948929.39900000009</v>
      </c>
      <c r="J27" s="16">
        <v>865683.5</v>
      </c>
      <c r="K27" s="16">
        <v>1033468.34</v>
      </c>
      <c r="L27" s="16"/>
      <c r="M27" s="16"/>
      <c r="N27" s="16"/>
      <c r="O27" s="18">
        <f>SUM(C27:K27)</f>
        <v>9638079.2089999989</v>
      </c>
    </row>
    <row r="28" spans="1:15" x14ac:dyDescent="0.2">
      <c r="B28" s="4" t="s">
        <v>19</v>
      </c>
      <c r="C28" s="16">
        <v>2949908.3660000004</v>
      </c>
      <c r="D28" s="16">
        <v>2610041.2009999994</v>
      </c>
      <c r="E28" s="16">
        <v>2549319.0150000001</v>
      </c>
      <c r="F28" s="16">
        <v>3104117.3990000002</v>
      </c>
      <c r="G28" s="16">
        <v>3840620.6579999998</v>
      </c>
      <c r="H28" s="16">
        <v>3155127.01</v>
      </c>
      <c r="I28" s="16">
        <v>3964026.497</v>
      </c>
      <c r="J28" s="16">
        <v>3574309.5</v>
      </c>
      <c r="K28" s="16">
        <v>4284870.949</v>
      </c>
      <c r="L28" s="16"/>
      <c r="M28" s="16"/>
      <c r="N28" s="16"/>
      <c r="O28" s="18">
        <f>SUM(C28:K28)</f>
        <v>30032340.595000003</v>
      </c>
    </row>
    <row r="29" spans="1:15" x14ac:dyDescent="0.2">
      <c r="B29" s="4" t="s">
        <v>20</v>
      </c>
      <c r="C29" s="16">
        <v>5965369.2710000006</v>
      </c>
      <c r="D29" s="16">
        <v>5343144.3709999993</v>
      </c>
      <c r="E29" s="16">
        <v>5327601.6449999996</v>
      </c>
      <c r="F29" s="16">
        <v>6130235.2680000002</v>
      </c>
      <c r="G29" s="16">
        <v>6551822.4179999996</v>
      </c>
      <c r="H29" s="16">
        <v>5642815.75</v>
      </c>
      <c r="I29" s="16">
        <v>6933090.7039999999</v>
      </c>
      <c r="J29" s="16">
        <v>6308034.6799999997</v>
      </c>
      <c r="K29" s="16">
        <v>7551405.5979999993</v>
      </c>
      <c r="L29" s="16"/>
      <c r="M29" s="16"/>
      <c r="N29" s="16"/>
      <c r="O29" s="18">
        <f>SUM(C29:K29)</f>
        <v>55753519.704999998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11885.78</v>
      </c>
      <c r="D31" s="16">
        <v>11974.38</v>
      </c>
      <c r="E31" s="16">
        <v>12095.099999999999</v>
      </c>
      <c r="F31" s="16">
        <v>13422.96</v>
      </c>
      <c r="G31" s="16">
        <v>13650.039999999999</v>
      </c>
      <c r="H31" s="16">
        <v>14074.14</v>
      </c>
      <c r="I31" s="16">
        <v>15280.74</v>
      </c>
      <c r="J31" s="16">
        <v>13413.819999999998</v>
      </c>
      <c r="K31" s="16">
        <v>15595.96</v>
      </c>
      <c r="L31" s="16"/>
      <c r="M31" s="16"/>
      <c r="N31" s="16"/>
      <c r="O31" s="18">
        <f>SUM(C31:K31)</f>
        <v>121392.91999999998</v>
      </c>
    </row>
    <row r="32" spans="1:15" x14ac:dyDescent="0.2">
      <c r="B32" s="4" t="s">
        <v>22</v>
      </c>
      <c r="C32" s="16">
        <v>11670.56</v>
      </c>
      <c r="D32" s="16">
        <v>12309.420000000002</v>
      </c>
      <c r="E32" s="16">
        <v>11923.04</v>
      </c>
      <c r="F32" s="16">
        <v>13344.599999999999</v>
      </c>
      <c r="G32" s="16">
        <v>13316.66</v>
      </c>
      <c r="H32" s="16">
        <v>13673.420000000002</v>
      </c>
      <c r="I32" s="16">
        <v>14744.12</v>
      </c>
      <c r="J32" s="16">
        <v>13548.02</v>
      </c>
      <c r="K32" s="16">
        <v>15424.94</v>
      </c>
      <c r="L32" s="16"/>
      <c r="M32" s="16"/>
      <c r="N32" s="16"/>
      <c r="O32" s="18">
        <f>SUM(C32:K32)</f>
        <v>119954.78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56</v>
      </c>
      <c r="D34" s="16">
        <v>57</v>
      </c>
      <c r="E34" s="16">
        <v>56</v>
      </c>
      <c r="F34" s="16">
        <v>56</v>
      </c>
      <c r="G34" s="16">
        <v>56</v>
      </c>
      <c r="H34" s="16">
        <v>56</v>
      </c>
      <c r="I34" s="16"/>
      <c r="J34" s="16"/>
      <c r="K34" s="16"/>
      <c r="L34" s="16"/>
      <c r="M34" s="16"/>
      <c r="N34" s="16"/>
      <c r="O34" s="17">
        <f>AVERAGE(C34:H34)</f>
        <v>56.166666666666664</v>
      </c>
    </row>
    <row r="35" spans="1:16" x14ac:dyDescent="0.2">
      <c r="B35" s="4" t="s">
        <v>17</v>
      </c>
      <c r="C35" s="16">
        <v>12556126.759</v>
      </c>
      <c r="D35" s="16">
        <v>7519668.5370000014</v>
      </c>
      <c r="E35" s="16">
        <v>17236665.975000005</v>
      </c>
      <c r="F35" s="16">
        <v>14142047.383999996</v>
      </c>
      <c r="G35" s="16">
        <v>10012365.906000001</v>
      </c>
      <c r="H35" s="16">
        <v>14505633.055999998</v>
      </c>
      <c r="I35" s="16">
        <v>16692825.934000002</v>
      </c>
      <c r="J35" s="16">
        <v>15048937.957999999</v>
      </c>
      <c r="K35" s="16">
        <v>17075685.213999994</v>
      </c>
      <c r="L35" s="16"/>
      <c r="M35" s="16"/>
      <c r="N35" s="16"/>
      <c r="O35" s="18">
        <f>SUM(C35:K35)</f>
        <v>124789956.72299999</v>
      </c>
    </row>
    <row r="36" spans="1:16" x14ac:dyDescent="0.2">
      <c r="B36" s="4" t="s">
        <v>18</v>
      </c>
      <c r="C36" s="16">
        <v>11061474.804999998</v>
      </c>
      <c r="D36" s="16">
        <v>6109979.1959999986</v>
      </c>
      <c r="E36" s="16">
        <v>14319091.321000002</v>
      </c>
      <c r="F36" s="16">
        <v>7861384.3379999995</v>
      </c>
      <c r="G36" s="16">
        <v>4610737.0729999999</v>
      </c>
      <c r="H36" s="16">
        <v>6743897.9300000016</v>
      </c>
      <c r="I36" s="16">
        <v>7734525.2079999978</v>
      </c>
      <c r="J36" s="16">
        <v>7010050.7910000011</v>
      </c>
      <c r="K36" s="16">
        <v>7978026.2790000001</v>
      </c>
      <c r="L36" s="16"/>
      <c r="M36" s="16"/>
      <c r="N36" s="16"/>
      <c r="O36" s="18">
        <f>SUM(C36:K36)</f>
        <v>73429166.941</v>
      </c>
    </row>
    <row r="37" spans="1:16" x14ac:dyDescent="0.2">
      <c r="B37" s="4" t="s">
        <v>19</v>
      </c>
      <c r="C37" s="16">
        <v>22658410.177999996</v>
      </c>
      <c r="D37" s="16">
        <v>12314188.583999999</v>
      </c>
      <c r="E37" s="16">
        <v>29941057.432</v>
      </c>
      <c r="F37" s="16">
        <v>26603119.278999999</v>
      </c>
      <c r="G37" s="16">
        <v>18642498.932000004</v>
      </c>
      <c r="H37" s="16">
        <v>29569934.717999991</v>
      </c>
      <c r="I37" s="16">
        <v>32194075.462000001</v>
      </c>
      <c r="J37" s="16">
        <v>28039194.177999996</v>
      </c>
      <c r="K37" s="16">
        <v>34226191.055000007</v>
      </c>
      <c r="L37" s="16"/>
      <c r="M37" s="16"/>
      <c r="N37" s="16"/>
      <c r="O37" s="18">
        <f>SUM(C37:K37)</f>
        <v>234188669.81800002</v>
      </c>
    </row>
    <row r="38" spans="1:16" x14ac:dyDescent="0.2">
      <c r="B38" s="4" t="s">
        <v>20</v>
      </c>
      <c r="C38" s="16">
        <v>46276011.741999991</v>
      </c>
      <c r="D38" s="16">
        <v>25943836.316999998</v>
      </c>
      <c r="E38" s="16">
        <v>61496814.728000008</v>
      </c>
      <c r="F38" s="16">
        <v>48606551.000999995</v>
      </c>
      <c r="G38" s="16">
        <v>33265601.911000006</v>
      </c>
      <c r="H38" s="16">
        <v>50819465.703999996</v>
      </c>
      <c r="I38" s="16">
        <v>56621426.604000002</v>
      </c>
      <c r="J38" s="16">
        <v>50098182.926999994</v>
      </c>
      <c r="K38" s="16">
        <v>59279902.548</v>
      </c>
      <c r="L38" s="16"/>
      <c r="M38" s="16"/>
      <c r="N38" s="16"/>
      <c r="O38" s="18">
        <f>SUM(C38:K38)</f>
        <v>432407793.48199993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89985.199999999968</v>
      </c>
      <c r="D40" s="16">
        <v>57236.960000000006</v>
      </c>
      <c r="E40" s="16">
        <v>125863.90999999999</v>
      </c>
      <c r="F40" s="16">
        <v>97465.530000000013</v>
      </c>
      <c r="G40" s="16">
        <v>75618.530000000013</v>
      </c>
      <c r="H40" s="16">
        <v>112375.33000000002</v>
      </c>
      <c r="I40" s="16">
        <v>116479.63</v>
      </c>
      <c r="J40" s="16">
        <v>106605.98000000001</v>
      </c>
      <c r="K40" s="16">
        <v>115839.11000000004</v>
      </c>
      <c r="L40" s="16"/>
      <c r="M40" s="16"/>
      <c r="N40" s="16"/>
      <c r="O40" s="18">
        <f>SUM(C40:K40)</f>
        <v>897470.17999999993</v>
      </c>
    </row>
    <row r="41" spans="1:16" x14ac:dyDescent="0.2">
      <c r="B41" s="4" t="s">
        <v>22</v>
      </c>
      <c r="C41" s="16">
        <v>88907.179999999978</v>
      </c>
      <c r="D41" s="16">
        <v>56317.479999999996</v>
      </c>
      <c r="E41" s="16">
        <v>124247.67999999999</v>
      </c>
      <c r="F41" s="16">
        <v>96197.530000000028</v>
      </c>
      <c r="G41" s="16">
        <v>72658.009999999995</v>
      </c>
      <c r="H41" s="16">
        <v>110497.33000000002</v>
      </c>
      <c r="I41" s="16">
        <v>115542.70000000004</v>
      </c>
      <c r="J41" s="16">
        <v>105309.28000000001</v>
      </c>
      <c r="K41" s="16">
        <v>113589.72999999998</v>
      </c>
      <c r="L41" s="16"/>
      <c r="M41" s="16"/>
      <c r="N41" s="16"/>
      <c r="O41" s="18">
        <f>SUM(C41:K41)</f>
        <v>883266.92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47</v>
      </c>
      <c r="D43" s="16">
        <v>47</v>
      </c>
      <c r="E43" s="16">
        <v>47</v>
      </c>
      <c r="F43" s="16">
        <v>47</v>
      </c>
      <c r="G43" s="16">
        <v>47</v>
      </c>
      <c r="H43" s="16">
        <v>47</v>
      </c>
      <c r="I43" s="16"/>
      <c r="J43" s="16"/>
      <c r="K43" s="16"/>
      <c r="L43" s="16"/>
      <c r="M43" s="16"/>
      <c r="N43" s="16"/>
      <c r="O43" s="17">
        <f>AVERAGE(C43:H43)</f>
        <v>47</v>
      </c>
    </row>
    <row r="44" spans="1:16" x14ac:dyDescent="0.2">
      <c r="B44" s="4" t="s">
        <v>17</v>
      </c>
      <c r="C44" s="16">
        <v>13396270.258000001</v>
      </c>
      <c r="D44" s="16">
        <v>8943916.8440000005</v>
      </c>
      <c r="E44" s="16">
        <v>22807527.820000004</v>
      </c>
      <c r="F44" s="16">
        <v>16416146.748</v>
      </c>
      <c r="G44" s="16">
        <v>8187065.9080000008</v>
      </c>
      <c r="H44" s="16">
        <v>14480177.467999998</v>
      </c>
      <c r="I44" s="16">
        <v>14963659.956000002</v>
      </c>
      <c r="J44" s="16">
        <v>17986074.434</v>
      </c>
      <c r="K44" s="16">
        <v>14584677.015000001</v>
      </c>
      <c r="L44" s="16"/>
      <c r="M44" s="16"/>
      <c r="N44" s="16"/>
      <c r="O44" s="18">
        <f>SUM(C44:K44)</f>
        <v>131765516.45100001</v>
      </c>
      <c r="P44" s="18"/>
    </row>
    <row r="45" spans="1:16" x14ac:dyDescent="0.2">
      <c r="B45" s="4" t="s">
        <v>18</v>
      </c>
      <c r="C45" s="16">
        <v>12213074.964999998</v>
      </c>
      <c r="D45" s="16">
        <v>8199043.7650000015</v>
      </c>
      <c r="E45" s="16">
        <v>20941266.408</v>
      </c>
      <c r="F45" s="16">
        <v>9126305.0890000034</v>
      </c>
      <c r="G45" s="16">
        <v>3648385.787</v>
      </c>
      <c r="H45" s="16">
        <v>6542170.345999999</v>
      </c>
      <c r="I45" s="16">
        <v>6767877.9750000006</v>
      </c>
      <c r="J45" s="16">
        <v>8064762.1439999994</v>
      </c>
      <c r="K45" s="16">
        <v>6636689.7029999997</v>
      </c>
      <c r="L45" s="16"/>
      <c r="M45" s="16"/>
      <c r="N45" s="16"/>
      <c r="O45" s="18">
        <f>SUM(C45:K45)</f>
        <v>82139576.181999981</v>
      </c>
    </row>
    <row r="46" spans="1:16" x14ac:dyDescent="0.2">
      <c r="B46" s="4" t="s">
        <v>19</v>
      </c>
      <c r="C46" s="16">
        <v>26247237.484999999</v>
      </c>
      <c r="D46" s="16">
        <v>17062103.314999998</v>
      </c>
      <c r="E46" s="16">
        <v>44954451.020000003</v>
      </c>
      <c r="F46" s="16">
        <v>35010504.686000004</v>
      </c>
      <c r="G46" s="16">
        <v>16988150.809999999</v>
      </c>
      <c r="H46" s="16">
        <v>36266845.123999998</v>
      </c>
      <c r="I46" s="16">
        <v>32515894.378000006</v>
      </c>
      <c r="J46" s="16">
        <v>38802717.961999997</v>
      </c>
      <c r="K46" s="16">
        <v>34405835.911000013</v>
      </c>
      <c r="L46" s="16"/>
      <c r="M46" s="16"/>
      <c r="N46" s="16"/>
      <c r="O46" s="18">
        <f>SUM(C46:K46)</f>
        <v>282253740.69100004</v>
      </c>
    </row>
    <row r="47" spans="1:16" x14ac:dyDescent="0.2">
      <c r="B47" s="4" t="s">
        <v>20</v>
      </c>
      <c r="C47" s="16">
        <v>51856582.707999997</v>
      </c>
      <c r="D47" s="16">
        <v>34205063.923999995</v>
      </c>
      <c r="E47" s="16">
        <v>88703245.247999996</v>
      </c>
      <c r="F47" s="16">
        <v>60552956.523000009</v>
      </c>
      <c r="G47" s="16">
        <v>28823602.504999999</v>
      </c>
      <c r="H47" s="16">
        <v>57289192.937999994</v>
      </c>
      <c r="I47" s="16">
        <v>54247432.309000008</v>
      </c>
      <c r="J47" s="16">
        <v>64853554.539999999</v>
      </c>
      <c r="K47" s="16">
        <v>55627202.629000016</v>
      </c>
      <c r="L47" s="16"/>
      <c r="M47" s="16"/>
      <c r="N47" s="16"/>
      <c r="O47" s="18">
        <f>SUM(C47:K47)</f>
        <v>496158833.324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103803.45</v>
      </c>
      <c r="D49" s="16">
        <v>78060.100000000006</v>
      </c>
      <c r="E49" s="16">
        <v>176373.15</v>
      </c>
      <c r="F49" s="16">
        <v>120076.15000000001</v>
      </c>
      <c r="G49" s="16">
        <v>69951</v>
      </c>
      <c r="H49" s="16">
        <v>112398.3</v>
      </c>
      <c r="I49" s="16">
        <v>103181.2</v>
      </c>
      <c r="J49" s="16">
        <v>126063.99999999999</v>
      </c>
      <c r="K49" s="16">
        <v>105462.1</v>
      </c>
      <c r="L49" s="16"/>
      <c r="M49" s="16"/>
      <c r="N49" s="16"/>
      <c r="O49" s="18">
        <f>SUM(C49:K49)</f>
        <v>995369.45</v>
      </c>
    </row>
    <row r="50" spans="1:15" x14ac:dyDescent="0.2">
      <c r="B50" s="4" t="s">
        <v>22</v>
      </c>
      <c r="C50" s="16">
        <v>96025.750000000015</v>
      </c>
      <c r="D50" s="16">
        <v>73642</v>
      </c>
      <c r="E50" s="16">
        <v>171359.68</v>
      </c>
      <c r="F50" s="16">
        <v>112433.28000000001</v>
      </c>
      <c r="G50" s="16">
        <v>65113.05</v>
      </c>
      <c r="H50" s="16">
        <v>108443.54999999997</v>
      </c>
      <c r="I50" s="16">
        <v>102667.05</v>
      </c>
      <c r="J50" s="16">
        <v>123527.09999999999</v>
      </c>
      <c r="K50" s="16">
        <v>103444.23</v>
      </c>
      <c r="L50" s="16"/>
      <c r="M50" s="16"/>
      <c r="N50" s="16"/>
      <c r="O50" s="18">
        <f>SUM(C50:K50)</f>
        <v>956655.69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/>
      <c r="J52" s="16"/>
      <c r="K52" s="16"/>
      <c r="L52" s="16"/>
      <c r="M52" s="16"/>
      <c r="N52" s="16"/>
      <c r="O52" s="17">
        <f>AVERAGE(C52:H52)</f>
        <v>25</v>
      </c>
    </row>
    <row r="53" spans="1:15" x14ac:dyDescent="0.2">
      <c r="B53" s="4" t="s">
        <v>17</v>
      </c>
      <c r="C53" s="16">
        <v>8462668.6919999998</v>
      </c>
      <c r="D53" s="16">
        <v>3785985.2110000001</v>
      </c>
      <c r="E53" s="16">
        <v>13284806.74</v>
      </c>
      <c r="F53" s="16">
        <v>17032200.650999997</v>
      </c>
      <c r="G53" s="16">
        <v>8292972.0579999993</v>
      </c>
      <c r="H53" s="16">
        <v>11708753.768999999</v>
      </c>
      <c r="I53" s="16">
        <v>13002839.532</v>
      </c>
      <c r="J53" s="16">
        <v>11235092.408999998</v>
      </c>
      <c r="K53" s="16">
        <v>10552102.916000001</v>
      </c>
      <c r="L53" s="16"/>
      <c r="M53" s="16"/>
      <c r="N53" s="16"/>
      <c r="O53" s="18">
        <f>SUM(C53:K53)</f>
        <v>97357421.977999985</v>
      </c>
    </row>
    <row r="54" spans="1:15" x14ac:dyDescent="0.2">
      <c r="B54" s="4" t="s">
        <v>18</v>
      </c>
      <c r="C54" s="16">
        <v>9367833.8709999975</v>
      </c>
      <c r="D54" s="16">
        <v>3690160.2199999997</v>
      </c>
      <c r="E54" s="16">
        <v>12226218.834999999</v>
      </c>
      <c r="F54" s="16">
        <v>8109281.5080000004</v>
      </c>
      <c r="G54" s="16">
        <v>3825962.7229999998</v>
      </c>
      <c r="H54" s="16">
        <v>5167927.4369999999</v>
      </c>
      <c r="I54" s="16">
        <v>5847126.0929999994</v>
      </c>
      <c r="J54" s="16">
        <v>4870843.7879999997</v>
      </c>
      <c r="K54" s="16">
        <v>4571294.4709999999</v>
      </c>
      <c r="L54" s="16"/>
      <c r="M54" s="16"/>
      <c r="N54" s="16"/>
      <c r="O54" s="18">
        <f>SUM(C54:K54)</f>
        <v>57676648.946000002</v>
      </c>
    </row>
    <row r="55" spans="1:15" x14ac:dyDescent="0.2">
      <c r="B55" s="4" t="s">
        <v>19</v>
      </c>
      <c r="C55" s="16">
        <v>21324094.093000002</v>
      </c>
      <c r="D55" s="16">
        <v>9505156.7899999991</v>
      </c>
      <c r="E55" s="16">
        <v>28663577.433000006</v>
      </c>
      <c r="F55" s="16">
        <v>41624966.571000002</v>
      </c>
      <c r="G55" s="16">
        <v>21832218.259</v>
      </c>
      <c r="H55" s="16">
        <v>35012806.042999998</v>
      </c>
      <c r="I55" s="16">
        <v>35886245.105999991</v>
      </c>
      <c r="J55" s="16">
        <v>31526441.665000003</v>
      </c>
      <c r="K55" s="16">
        <v>31847874.582000006</v>
      </c>
      <c r="L55" s="16"/>
      <c r="M55" s="16"/>
      <c r="N55" s="16"/>
      <c r="O55" s="18">
        <f>SUM(C55:K55)</f>
        <v>257223380.54200003</v>
      </c>
    </row>
    <row r="56" spans="1:15" x14ac:dyDescent="0.2">
      <c r="B56" s="4" t="s">
        <v>20</v>
      </c>
      <c r="C56" s="16">
        <v>39154596.656000003</v>
      </c>
      <c r="D56" s="16">
        <v>16981302.221000001</v>
      </c>
      <c r="E56" s="16">
        <v>54174603.008000001</v>
      </c>
      <c r="F56" s="16">
        <v>66766448.730000004</v>
      </c>
      <c r="G56" s="16">
        <v>33951153.039999999</v>
      </c>
      <c r="H56" s="16">
        <v>51889487.248999998</v>
      </c>
      <c r="I56" s="16">
        <v>54736210.730999991</v>
      </c>
      <c r="J56" s="16">
        <v>47632377.862000003</v>
      </c>
      <c r="K56" s="16">
        <v>46971271.969000012</v>
      </c>
      <c r="L56" s="16"/>
      <c r="M56" s="16"/>
      <c r="N56" s="16"/>
      <c r="O56" s="18">
        <f>SUM(C56:K56)</f>
        <v>412257451.46599996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157493.97</v>
      </c>
      <c r="D58" s="16">
        <v>86645.6</v>
      </c>
      <c r="E58" s="16">
        <v>178713.97</v>
      </c>
      <c r="F58" s="16">
        <v>179875.52000000002</v>
      </c>
      <c r="G58" s="16">
        <v>112175.3</v>
      </c>
      <c r="H58" s="16">
        <v>156242.16</v>
      </c>
      <c r="I58" s="16">
        <v>203262.56</v>
      </c>
      <c r="J58" s="16">
        <v>153115.43</v>
      </c>
      <c r="K58" s="16">
        <v>168900.78</v>
      </c>
      <c r="L58" s="16"/>
      <c r="M58" s="16"/>
      <c r="N58" s="16"/>
      <c r="O58" s="18">
        <f>SUM(C58:K58)</f>
        <v>1396425.29</v>
      </c>
    </row>
    <row r="59" spans="1:15" x14ac:dyDescent="0.2">
      <c r="B59" s="4" t="s">
        <v>22</v>
      </c>
      <c r="C59" s="16">
        <v>143762.9</v>
      </c>
      <c r="D59" s="16">
        <v>75923.600000000006</v>
      </c>
      <c r="E59" s="16">
        <v>185595.45</v>
      </c>
      <c r="F59" s="16">
        <v>189158.93</v>
      </c>
      <c r="G59" s="16">
        <v>107724.19</v>
      </c>
      <c r="H59" s="16">
        <v>156660.43</v>
      </c>
      <c r="I59" s="16">
        <v>182947.37</v>
      </c>
      <c r="J59" s="16">
        <v>135548.94</v>
      </c>
      <c r="K59" s="16">
        <v>146483.85999999999</v>
      </c>
      <c r="L59" s="16"/>
      <c r="M59" s="16"/>
      <c r="N59" s="16"/>
      <c r="O59" s="18">
        <f>SUM(C59:K59)</f>
        <v>1323805.67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388</v>
      </c>
      <c r="D62" s="24">
        <f>+D52+D43+D34+D25+D16+D7</f>
        <v>391</v>
      </c>
      <c r="E62" s="24">
        <f>+E52+E43+E34+E25+E16+E7</f>
        <v>394</v>
      </c>
      <c r="F62" s="16">
        <f t="shared" ref="F62:H62" si="0">+F52+F43+F34+F25+F16+F7</f>
        <v>392</v>
      </c>
      <c r="G62" s="16">
        <f>+G52+G43+G34+G25+G16+G7</f>
        <v>391</v>
      </c>
      <c r="H62" s="16">
        <f t="shared" si="0"/>
        <v>391</v>
      </c>
      <c r="I62" s="16"/>
      <c r="J62" s="16"/>
      <c r="K62" s="16"/>
      <c r="L62" s="16"/>
      <c r="M62" s="16"/>
      <c r="N62" s="16"/>
      <c r="O62" s="25">
        <f>AVERAGE(C62:H62)</f>
        <v>391.16666666666669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48107794.138999999</v>
      </c>
      <c r="D64" s="27">
        <f t="shared" si="1"/>
        <v>32464825.508999996</v>
      </c>
      <c r="E64" s="27">
        <f t="shared" si="1"/>
        <v>69257410.765000001</v>
      </c>
      <c r="F64" s="16">
        <f>+F53+F44+F35+F26+F17+F8</f>
        <v>63279350.322999999</v>
      </c>
      <c r="G64" s="16">
        <f>+G53+G44+G35+G26+G17+G8</f>
        <v>40310611.570000008</v>
      </c>
      <c r="H64" s="16">
        <f t="shared" si="1"/>
        <v>57127638.754999995</v>
      </c>
      <c r="I64" s="16"/>
      <c r="J64" s="16"/>
      <c r="K64" s="16"/>
      <c r="L64" s="16"/>
      <c r="M64" s="16"/>
      <c r="N64" s="16"/>
      <c r="O64" s="28">
        <f>SUM(C64:K64)</f>
        <v>310547631.06099999</v>
      </c>
    </row>
    <row r="65" spans="1:15" x14ac:dyDescent="0.2">
      <c r="A65" s="26"/>
      <c r="B65" s="12" t="s">
        <v>18</v>
      </c>
      <c r="C65" s="27">
        <f t="shared" si="1"/>
        <v>44647656.071999997</v>
      </c>
      <c r="D65" s="27">
        <f t="shared" si="1"/>
        <v>28209815.247000005</v>
      </c>
      <c r="E65" s="27">
        <f t="shared" si="1"/>
        <v>60326295.439999998</v>
      </c>
      <c r="F65" s="16">
        <f t="shared" si="1"/>
        <v>34548713.152000003</v>
      </c>
      <c r="G65" s="16">
        <f>+G54+G45+G36+G27+G18+G9</f>
        <v>18659941.450999998</v>
      </c>
      <c r="H65" s="16">
        <f t="shared" si="1"/>
        <v>26411331.758000001</v>
      </c>
      <c r="I65" s="16"/>
      <c r="J65" s="16"/>
      <c r="K65" s="16"/>
      <c r="L65" s="16"/>
      <c r="M65" s="16"/>
      <c r="N65" s="16"/>
      <c r="O65" s="28">
        <f>SUM(C65:K65)</f>
        <v>212803753.12</v>
      </c>
    </row>
    <row r="66" spans="1:15" x14ac:dyDescent="0.2">
      <c r="A66" s="26"/>
      <c r="B66" s="12" t="s">
        <v>19</v>
      </c>
      <c r="C66" s="27">
        <f t="shared" si="1"/>
        <v>93215778.743999988</v>
      </c>
      <c r="D66" s="27">
        <f t="shared" si="1"/>
        <v>58388302.150999993</v>
      </c>
      <c r="E66" s="27">
        <f t="shared" si="1"/>
        <v>128405719.78600001</v>
      </c>
      <c r="F66" s="16">
        <f t="shared" si="1"/>
        <v>128984363.25099999</v>
      </c>
      <c r="G66" s="16">
        <f>+G55+G46+G37+G28+G19+G10</f>
        <v>82757099.708000004</v>
      </c>
      <c r="H66" s="16">
        <f t="shared" si="1"/>
        <v>131087741.139</v>
      </c>
      <c r="I66" s="16"/>
      <c r="J66" s="16"/>
      <c r="K66" s="16"/>
      <c r="L66" s="16"/>
      <c r="M66" s="16"/>
      <c r="N66" s="16"/>
      <c r="O66" s="28">
        <f>SUM(C66:K66)</f>
        <v>622839004.77900004</v>
      </c>
    </row>
    <row r="67" spans="1:15" x14ac:dyDescent="0.2">
      <c r="A67" s="26"/>
      <c r="B67" s="12" t="s">
        <v>20</v>
      </c>
      <c r="C67" s="27">
        <f t="shared" si="1"/>
        <v>185971228.95499998</v>
      </c>
      <c r="D67" s="27">
        <f t="shared" si="1"/>
        <v>119062942.90700001</v>
      </c>
      <c r="E67" s="27">
        <f t="shared" si="1"/>
        <v>257989425.991</v>
      </c>
      <c r="F67" s="16">
        <f t="shared" si="1"/>
        <v>226812426.72600001</v>
      </c>
      <c r="G67" s="16">
        <f>+G56+G47+G38+G29+G20+G11</f>
        <v>141727652.729</v>
      </c>
      <c r="H67" s="16">
        <f t="shared" si="1"/>
        <v>214626711.65199998</v>
      </c>
      <c r="I67" s="16"/>
      <c r="J67" s="16"/>
      <c r="K67" s="16"/>
      <c r="L67" s="16"/>
      <c r="M67" s="16"/>
      <c r="N67" s="16"/>
      <c r="O67" s="28">
        <f>SUM(C67:K67)</f>
        <v>1146190388.96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2">+C58+C49+C40+C31+C22+C13</f>
        <v>461978.55</v>
      </c>
      <c r="D69" s="27">
        <f t="shared" si="2"/>
        <v>325390.29000000004</v>
      </c>
      <c r="E69" s="27">
        <f t="shared" si="2"/>
        <v>613287.57999999996</v>
      </c>
      <c r="F69" s="16">
        <f>+F59+F49+F40+F31+F22+F13</f>
        <v>527565.93000000005</v>
      </c>
      <c r="G69" s="16">
        <f>+G58+G49+G40+G31+G22+G13</f>
        <v>370135.02</v>
      </c>
      <c r="H69" s="16">
        <f t="shared" si="2"/>
        <v>523570.46</v>
      </c>
      <c r="I69" s="16"/>
      <c r="J69" s="16"/>
      <c r="K69" s="16"/>
      <c r="L69" s="16"/>
      <c r="M69" s="16"/>
      <c r="N69" s="16"/>
      <c r="O69" s="28">
        <f>SUM(C69:K69)</f>
        <v>2821927.83</v>
      </c>
    </row>
    <row r="70" spans="1:15" x14ac:dyDescent="0.2">
      <c r="A70" s="29"/>
      <c r="B70" s="30" t="s">
        <v>22</v>
      </c>
      <c r="C70" s="20">
        <f t="shared" si="2"/>
        <v>437601.14</v>
      </c>
      <c r="D70" s="20">
        <f t="shared" si="2"/>
        <v>307434.61000000004</v>
      </c>
      <c r="E70" s="20">
        <f t="shared" si="2"/>
        <v>610064.01</v>
      </c>
      <c r="F70" s="20">
        <f t="shared" si="2"/>
        <v>515773.56</v>
      </c>
      <c r="G70" s="20">
        <f>+G59+G50+G41+G32+G23+G14</f>
        <v>355529.95999999996</v>
      </c>
      <c r="H70" s="20">
        <f t="shared" si="2"/>
        <v>516277.69999999995</v>
      </c>
      <c r="I70" s="20"/>
      <c r="J70" s="20"/>
      <c r="K70" s="20"/>
      <c r="L70" s="20"/>
      <c r="M70" s="20"/>
      <c r="N70" s="20"/>
      <c r="O70" s="31">
        <f>SUM(C70:K70)</f>
        <v>2742680.9800000004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opLeftCell="B1" zoomScaleNormal="100" workbookViewId="0">
      <selection activeCell="B5" sqref="B5"/>
    </sheetView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16</v>
      </c>
      <c r="D7" s="16">
        <v>18</v>
      </c>
      <c r="E7" s="16">
        <v>17</v>
      </c>
      <c r="F7" s="16">
        <v>17</v>
      </c>
      <c r="G7" s="16">
        <v>15</v>
      </c>
      <c r="H7" s="16">
        <v>16</v>
      </c>
      <c r="I7" s="16"/>
      <c r="J7" s="16"/>
      <c r="K7" s="16"/>
      <c r="L7" s="16"/>
      <c r="M7" s="16"/>
      <c r="N7" s="16"/>
      <c r="O7" s="17">
        <f>AVERAGE(C7:H7)</f>
        <v>16.5</v>
      </c>
    </row>
    <row r="8" spans="1:15" x14ac:dyDescent="0.2">
      <c r="A8" s="7"/>
      <c r="B8" s="4" t="s">
        <v>17</v>
      </c>
      <c r="C8" s="16">
        <v>656096.71499999997</v>
      </c>
      <c r="D8" s="16">
        <v>739282.69</v>
      </c>
      <c r="E8" s="16">
        <v>751637.78</v>
      </c>
      <c r="F8" s="16">
        <v>727117.12</v>
      </c>
      <c r="G8" s="16">
        <v>608405.92500000005</v>
      </c>
      <c r="H8" s="16">
        <v>685717.16999999981</v>
      </c>
      <c r="I8" s="16">
        <v>718611.8899999999</v>
      </c>
      <c r="J8" s="16">
        <v>774421.46000000008</v>
      </c>
      <c r="K8" s="16">
        <v>797284.76000000013</v>
      </c>
      <c r="L8" s="16"/>
      <c r="M8" s="16"/>
      <c r="N8" s="16"/>
      <c r="O8" s="18">
        <f>SUM(C8:K8)</f>
        <v>6458575.5099999988</v>
      </c>
    </row>
    <row r="9" spans="1:15" x14ac:dyDescent="0.2">
      <c r="A9" s="7"/>
      <c r="B9" s="4" t="s">
        <v>18</v>
      </c>
      <c r="C9" s="16">
        <v>555485.73</v>
      </c>
      <c r="D9" s="16">
        <v>594385.91</v>
      </c>
      <c r="E9" s="16">
        <v>592879.13</v>
      </c>
      <c r="F9" s="16">
        <v>458099.315</v>
      </c>
      <c r="G9" s="16">
        <v>271925.63500000001</v>
      </c>
      <c r="H9" s="16">
        <v>338014.88500000001</v>
      </c>
      <c r="I9" s="16">
        <v>345278.74000000005</v>
      </c>
      <c r="J9" s="16">
        <v>374049.51999999996</v>
      </c>
      <c r="K9" s="16">
        <v>384093.54999999993</v>
      </c>
      <c r="L9" s="16"/>
      <c r="M9" s="16"/>
      <c r="N9" s="16"/>
      <c r="O9" s="18">
        <f>SUM(C9:K9)</f>
        <v>3914212.4149999996</v>
      </c>
    </row>
    <row r="10" spans="1:15" x14ac:dyDescent="0.2">
      <c r="A10" s="7"/>
      <c r="B10" s="4" t="s">
        <v>19</v>
      </c>
      <c r="C10" s="16">
        <v>1079825.7649999999</v>
      </c>
      <c r="D10" s="16">
        <v>1181955.52</v>
      </c>
      <c r="E10" s="16">
        <v>1108912.9850000001</v>
      </c>
      <c r="F10" s="16">
        <v>1090362.93</v>
      </c>
      <c r="G10" s="16">
        <v>1096009.709</v>
      </c>
      <c r="H10" s="16">
        <v>1336835.46</v>
      </c>
      <c r="I10" s="16">
        <v>1266306.4790000001</v>
      </c>
      <c r="J10" s="16">
        <v>1392546.7949999999</v>
      </c>
      <c r="K10" s="16">
        <v>1489339.42</v>
      </c>
      <c r="L10" s="16"/>
      <c r="M10" s="16"/>
      <c r="N10" s="16"/>
      <c r="O10" s="18">
        <f>SUM(C10:K10)</f>
        <v>11042095.062999999</v>
      </c>
    </row>
    <row r="11" spans="1:15" x14ac:dyDescent="0.2">
      <c r="A11" s="7"/>
      <c r="B11" s="4" t="s">
        <v>20</v>
      </c>
      <c r="C11" s="16">
        <v>2291408.21</v>
      </c>
      <c r="D11" s="16">
        <v>2515624.12</v>
      </c>
      <c r="E11" s="16">
        <v>2453429.895</v>
      </c>
      <c r="F11" s="16">
        <v>2275579.3650000002</v>
      </c>
      <c r="G11" s="16">
        <v>1976341.2690000001</v>
      </c>
      <c r="H11" s="16">
        <v>2360567.5149999997</v>
      </c>
      <c r="I11" s="16">
        <v>2330197.1090000002</v>
      </c>
      <c r="J11" s="16">
        <v>2541017.7749999999</v>
      </c>
      <c r="K11" s="16">
        <v>2670717.73</v>
      </c>
      <c r="L11" s="16"/>
      <c r="M11" s="16"/>
      <c r="N11" s="16"/>
      <c r="O11" s="18">
        <f>SUM(C11:K11)</f>
        <v>21414882.987999998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6758.97</v>
      </c>
      <c r="D13" s="16">
        <v>8235.24</v>
      </c>
      <c r="E13" s="16">
        <v>7601.45</v>
      </c>
      <c r="F13" s="16">
        <v>7079.9700000000012</v>
      </c>
      <c r="G13" s="16">
        <v>5255.2</v>
      </c>
      <c r="H13" s="16">
        <v>6827.6099999999988</v>
      </c>
      <c r="I13" s="16">
        <v>6799.55</v>
      </c>
      <c r="J13" s="16">
        <v>6481.22</v>
      </c>
      <c r="K13" s="16">
        <v>6394.2000000000007</v>
      </c>
      <c r="L13" s="16"/>
      <c r="M13" s="16"/>
      <c r="N13" s="16"/>
      <c r="O13" s="18">
        <f>SUM(C13:K13)</f>
        <v>61433.41</v>
      </c>
    </row>
    <row r="14" spans="1:15" x14ac:dyDescent="0.2">
      <c r="A14" s="7"/>
      <c r="B14" s="4" t="s">
        <v>22</v>
      </c>
      <c r="C14" s="16">
        <v>5893.9</v>
      </c>
      <c r="D14" s="16">
        <v>7189.19</v>
      </c>
      <c r="E14" s="16">
        <v>6174.29</v>
      </c>
      <c r="F14" s="16">
        <v>5757.4</v>
      </c>
      <c r="G14" s="16">
        <v>4654.0200000000004</v>
      </c>
      <c r="H14" s="16">
        <v>6586.12</v>
      </c>
      <c r="I14" s="16">
        <v>6206.48</v>
      </c>
      <c r="J14" s="16">
        <v>6118.71</v>
      </c>
      <c r="K14" s="16">
        <v>5963.4699999999993</v>
      </c>
      <c r="L14" s="16"/>
      <c r="M14" s="16"/>
      <c r="N14" s="16"/>
      <c r="O14" s="18">
        <f>SUM(C14:K14)</f>
        <v>54543.579999999994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15</v>
      </c>
      <c r="D16" s="16">
        <v>13</v>
      </c>
      <c r="E16" s="16">
        <v>15</v>
      </c>
      <c r="F16" s="16">
        <v>12</v>
      </c>
      <c r="G16" s="16">
        <v>13</v>
      </c>
      <c r="H16" s="16">
        <v>13</v>
      </c>
      <c r="I16" s="16"/>
      <c r="J16" s="16"/>
      <c r="K16" s="16"/>
      <c r="L16" s="16"/>
      <c r="M16" s="16"/>
      <c r="N16" s="16"/>
      <c r="O16" s="17">
        <f>AVERAGE(C16:H16)</f>
        <v>13.5</v>
      </c>
    </row>
    <row r="17" spans="1:15" x14ac:dyDescent="0.2">
      <c r="A17" s="7"/>
      <c r="B17" s="4" t="s">
        <v>17</v>
      </c>
      <c r="C17" s="16">
        <v>595163.30999999994</v>
      </c>
      <c r="D17" s="16">
        <v>245633.27499999997</v>
      </c>
      <c r="E17" s="16">
        <v>543451.28099999996</v>
      </c>
      <c r="F17" s="16">
        <v>288126.77499999997</v>
      </c>
      <c r="G17" s="16">
        <v>287659.26699999993</v>
      </c>
      <c r="H17" s="16">
        <v>284152.74099999998</v>
      </c>
      <c r="I17" s="16">
        <v>341769.00799999997</v>
      </c>
      <c r="J17" s="16">
        <v>334598.95300000004</v>
      </c>
      <c r="K17" s="16">
        <v>322129.125</v>
      </c>
      <c r="L17" s="16"/>
      <c r="M17" s="16"/>
      <c r="N17" s="16"/>
      <c r="O17" s="18">
        <f>SUM(C17:K17)</f>
        <v>3242683.7349999999</v>
      </c>
    </row>
    <row r="18" spans="1:15" x14ac:dyDescent="0.2">
      <c r="A18" s="7"/>
      <c r="B18" s="4" t="s">
        <v>18</v>
      </c>
      <c r="C18" s="16">
        <v>507485.69800000015</v>
      </c>
      <c r="D18" s="16">
        <v>212342.32</v>
      </c>
      <c r="E18" s="16">
        <v>419608.13799999998</v>
      </c>
      <c r="F18" s="16">
        <v>172752.23800000001</v>
      </c>
      <c r="G18" s="16">
        <v>136285.81899999999</v>
      </c>
      <c r="H18" s="16">
        <v>141486.90800000002</v>
      </c>
      <c r="I18" s="16">
        <v>174277.43900000001</v>
      </c>
      <c r="J18" s="16">
        <v>163047.10999999996</v>
      </c>
      <c r="K18" s="16">
        <v>155527.57300000003</v>
      </c>
      <c r="L18" s="16"/>
      <c r="M18" s="16"/>
      <c r="N18" s="16"/>
      <c r="O18" s="18">
        <f>SUM(C18:K18)</f>
        <v>2082813.2430000002</v>
      </c>
    </row>
    <row r="19" spans="1:15" x14ac:dyDescent="0.2">
      <c r="A19" s="7"/>
      <c r="B19" s="4" t="s">
        <v>19</v>
      </c>
      <c r="C19" s="16">
        <v>922943.56099999999</v>
      </c>
      <c r="D19" s="16">
        <v>428912.52599999995</v>
      </c>
      <c r="E19" s="16">
        <v>757525.53500000003</v>
      </c>
      <c r="F19" s="16">
        <v>459534.038</v>
      </c>
      <c r="G19" s="16">
        <v>429399.24799999996</v>
      </c>
      <c r="H19" s="16">
        <v>424360.13699999999</v>
      </c>
      <c r="I19" s="16">
        <v>481046.2099999999</v>
      </c>
      <c r="J19" s="16">
        <v>444592.81900000002</v>
      </c>
      <c r="K19" s="16">
        <v>448967.06900000002</v>
      </c>
      <c r="L19" s="16"/>
      <c r="M19" s="16"/>
      <c r="N19" s="16"/>
      <c r="O19" s="18">
        <f>SUM(C19:K19)</f>
        <v>4797281.1430000002</v>
      </c>
    </row>
    <row r="20" spans="1:15" x14ac:dyDescent="0.2">
      <c r="A20" s="7"/>
      <c r="B20" s="4" t="s">
        <v>20</v>
      </c>
      <c r="C20" s="16">
        <v>2025592.5690000001</v>
      </c>
      <c r="D20" s="16">
        <v>886888.12099999993</v>
      </c>
      <c r="E20" s="16">
        <v>1720584.9539999999</v>
      </c>
      <c r="F20" s="16">
        <v>920413.05099999998</v>
      </c>
      <c r="G20" s="16">
        <v>853344.3339999998</v>
      </c>
      <c r="H20" s="16">
        <v>849999.78599999996</v>
      </c>
      <c r="I20" s="16">
        <v>997092.65699999989</v>
      </c>
      <c r="J20" s="16">
        <v>942238.88199999998</v>
      </c>
      <c r="K20" s="16">
        <v>926623.76699999999</v>
      </c>
      <c r="L20" s="16"/>
      <c r="M20" s="16"/>
      <c r="N20" s="16"/>
      <c r="O20" s="18">
        <f>SUM(C20:K20)</f>
        <v>10122778.120999999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6261.83</v>
      </c>
      <c r="D22" s="16">
        <v>3274.4500000000003</v>
      </c>
      <c r="E22" s="16">
        <v>6749</v>
      </c>
      <c r="F22" s="16">
        <v>4198.6499999999996</v>
      </c>
      <c r="G22" s="16">
        <v>4161.9500000000007</v>
      </c>
      <c r="H22" s="16">
        <v>4084.95</v>
      </c>
      <c r="I22" s="16">
        <v>4150</v>
      </c>
      <c r="J22" s="16">
        <v>4843.8999999999996</v>
      </c>
      <c r="K22" s="16">
        <v>4388.05</v>
      </c>
      <c r="L22" s="16"/>
      <c r="M22" s="16"/>
      <c r="N22" s="16"/>
      <c r="O22" s="18">
        <f>SUM(C22:K22)</f>
        <v>42112.780000000006</v>
      </c>
    </row>
    <row r="23" spans="1:15" x14ac:dyDescent="0.2">
      <c r="A23" s="7"/>
      <c r="B23" s="4" t="s">
        <v>22</v>
      </c>
      <c r="C23" s="16">
        <v>6786.4</v>
      </c>
      <c r="D23" s="16">
        <v>3315.6000000000004</v>
      </c>
      <c r="E23" s="16">
        <v>6689.8799999999992</v>
      </c>
      <c r="F23" s="16">
        <v>4290.93</v>
      </c>
      <c r="G23" s="16">
        <v>3360.5</v>
      </c>
      <c r="H23" s="16">
        <v>3725.9000000000005</v>
      </c>
      <c r="I23" s="16">
        <v>3333.0299999999997</v>
      </c>
      <c r="J23" s="16">
        <v>4811.8999999999996</v>
      </c>
      <c r="K23" s="16">
        <v>3714.08</v>
      </c>
      <c r="L23" s="16"/>
      <c r="M23" s="16"/>
      <c r="N23" s="16"/>
      <c r="O23" s="18">
        <f>SUM(C23:K23)</f>
        <v>40028.22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4"/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/>
      <c r="G34" s="16">
        <v>1</v>
      </c>
      <c r="H34" s="16">
        <v>1</v>
      </c>
      <c r="I34" s="16"/>
      <c r="J34" s="16"/>
      <c r="K34" s="16"/>
      <c r="L34" s="16"/>
      <c r="M34" s="16"/>
      <c r="N34" s="16"/>
      <c r="O34" s="17">
        <f>AVERAGE(C34:H34)</f>
        <v>1</v>
      </c>
    </row>
    <row r="35" spans="1:15" x14ac:dyDescent="0.2">
      <c r="A35" s="7"/>
      <c r="B35" s="4" t="s">
        <v>17</v>
      </c>
      <c r="C35" s="16">
        <v>29411.1</v>
      </c>
      <c r="D35" s="16">
        <v>4936.5</v>
      </c>
      <c r="E35" s="16">
        <v>3792.6</v>
      </c>
      <c r="F35" s="16">
        <v>0</v>
      </c>
      <c r="G35" s="16">
        <v>79861.5</v>
      </c>
      <c r="H35" s="8">
        <v>63771.3</v>
      </c>
      <c r="I35" s="16">
        <v>86590.8</v>
      </c>
      <c r="J35" s="16">
        <v>84843</v>
      </c>
      <c r="K35" s="16">
        <v>530909.69999999995</v>
      </c>
      <c r="L35" s="16"/>
      <c r="M35" s="16"/>
      <c r="N35" s="16"/>
      <c r="O35" s="18">
        <f>SUM(C35:K35)</f>
        <v>884116.5</v>
      </c>
    </row>
    <row r="36" spans="1:15" x14ac:dyDescent="0.2">
      <c r="A36" s="7"/>
      <c r="B36" s="4" t="s">
        <v>18</v>
      </c>
      <c r="C36" s="16">
        <v>30152.7</v>
      </c>
      <c r="D36" s="16">
        <v>4181.3999999999996</v>
      </c>
      <c r="E36" s="16">
        <v>2835.9</v>
      </c>
      <c r="F36" s="16">
        <v>0</v>
      </c>
      <c r="G36" s="16">
        <v>59227.199999999997</v>
      </c>
      <c r="H36" s="8">
        <v>52636.5</v>
      </c>
      <c r="I36" s="16">
        <v>62871.3</v>
      </c>
      <c r="J36" s="16">
        <v>56448.9</v>
      </c>
      <c r="K36" s="16">
        <v>287577.90000000002</v>
      </c>
      <c r="L36" s="16"/>
      <c r="M36" s="16"/>
      <c r="N36" s="16"/>
      <c r="O36" s="18">
        <f>SUM(C36:K36)</f>
        <v>555931.80000000005</v>
      </c>
    </row>
    <row r="37" spans="1:15" x14ac:dyDescent="0.2">
      <c r="A37" s="7"/>
      <c r="B37" s="4" t="s">
        <v>19</v>
      </c>
      <c r="C37" s="16">
        <v>13955.4</v>
      </c>
      <c r="D37" s="16">
        <v>12009.6</v>
      </c>
      <c r="E37" s="16">
        <v>8415</v>
      </c>
      <c r="F37" s="16">
        <v>0</v>
      </c>
      <c r="G37" s="16">
        <v>6224.4</v>
      </c>
      <c r="H37" s="8">
        <v>5546.7</v>
      </c>
      <c r="I37" s="16">
        <v>4620.6000000000004</v>
      </c>
      <c r="J37" s="16">
        <v>4347.8999999999996</v>
      </c>
      <c r="K37" s="16">
        <v>924100.2</v>
      </c>
      <c r="L37" s="16"/>
      <c r="M37" s="16"/>
      <c r="N37" s="16"/>
      <c r="O37" s="18">
        <f>SUM(C37:K37)</f>
        <v>979219.79999999993</v>
      </c>
    </row>
    <row r="38" spans="1:15" x14ac:dyDescent="0.2">
      <c r="A38" s="7"/>
      <c r="B38" s="4" t="s">
        <v>20</v>
      </c>
      <c r="C38" s="16">
        <v>73519.199999999997</v>
      </c>
      <c r="D38" s="16">
        <v>21127.5</v>
      </c>
      <c r="E38" s="16">
        <v>15043.5</v>
      </c>
      <c r="F38" s="16">
        <v>0</v>
      </c>
      <c r="G38" s="16">
        <v>145313.1</v>
      </c>
      <c r="H38" s="16">
        <v>121954.5</v>
      </c>
      <c r="I38" s="16">
        <v>154082.70000000001</v>
      </c>
      <c r="J38" s="16">
        <v>145639.79999999999</v>
      </c>
      <c r="K38" s="16">
        <v>1742587.7999999998</v>
      </c>
      <c r="L38" s="16"/>
      <c r="M38" s="16"/>
      <c r="N38" s="16"/>
      <c r="O38" s="18">
        <f>SUM(C38:K38)</f>
        <v>2419268.0999999996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1188.9000000000001</v>
      </c>
      <c r="D40" s="16">
        <v>36.9</v>
      </c>
      <c r="E40" s="16">
        <v>37.799999999999997</v>
      </c>
      <c r="F40" s="16">
        <v>0</v>
      </c>
      <c r="G40" s="16">
        <v>1173.5999999999999</v>
      </c>
      <c r="H40" s="16">
        <v>1176.3</v>
      </c>
      <c r="I40" s="16">
        <v>1234.8</v>
      </c>
      <c r="J40" s="16">
        <v>1201.5</v>
      </c>
      <c r="K40" s="16">
        <v>4089</v>
      </c>
      <c r="L40" s="16"/>
      <c r="M40" s="16"/>
      <c r="N40" s="16"/>
      <c r="O40" s="18">
        <f>SUM(C40:K40)</f>
        <v>10138.799999999999</v>
      </c>
    </row>
    <row r="41" spans="1:15" x14ac:dyDescent="0.2">
      <c r="A41" s="7"/>
      <c r="B41" s="4" t="s">
        <v>22</v>
      </c>
      <c r="C41" s="16">
        <v>1186.2</v>
      </c>
      <c r="D41" s="16">
        <v>36</v>
      </c>
      <c r="E41" s="16">
        <v>29.7</v>
      </c>
      <c r="F41" s="16">
        <v>0</v>
      </c>
      <c r="G41" s="16">
        <v>1213.2</v>
      </c>
      <c r="H41" s="16">
        <v>1187.0999999999999</v>
      </c>
      <c r="I41" s="16">
        <v>1190.7</v>
      </c>
      <c r="J41" s="16">
        <v>1176.3</v>
      </c>
      <c r="K41" s="16">
        <v>4123.8</v>
      </c>
      <c r="L41" s="16"/>
      <c r="M41" s="16"/>
      <c r="N41" s="16"/>
      <c r="O41" s="18">
        <f>SUM(C41:K41)</f>
        <v>10143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11</v>
      </c>
      <c r="D43" s="16">
        <v>8</v>
      </c>
      <c r="E43" s="16">
        <v>11</v>
      </c>
      <c r="F43" s="16">
        <v>11</v>
      </c>
      <c r="G43" s="16">
        <v>8</v>
      </c>
      <c r="H43" s="16">
        <v>11</v>
      </c>
      <c r="I43" s="16"/>
      <c r="J43" s="16"/>
      <c r="K43" s="16"/>
      <c r="L43" s="16"/>
      <c r="M43" s="16"/>
      <c r="N43" s="16"/>
      <c r="O43" s="17">
        <f>AVERAGE(C43:H43)</f>
        <v>10</v>
      </c>
    </row>
    <row r="44" spans="1:15" x14ac:dyDescent="0.2">
      <c r="A44" s="7"/>
      <c r="B44" s="4" t="s">
        <v>17</v>
      </c>
      <c r="C44" s="16">
        <v>115590.40999999999</v>
      </c>
      <c r="D44" s="16">
        <v>220529.52299999999</v>
      </c>
      <c r="E44" s="16">
        <v>769451.78099999984</v>
      </c>
      <c r="F44" s="16">
        <v>670519.95099999988</v>
      </c>
      <c r="G44" s="16">
        <v>566577.38800000004</v>
      </c>
      <c r="H44" s="16">
        <v>467077.95899999997</v>
      </c>
      <c r="I44" s="16">
        <v>609352.88300000015</v>
      </c>
      <c r="J44" s="16">
        <v>509031.95800000004</v>
      </c>
      <c r="K44" s="16">
        <v>522532.19400000002</v>
      </c>
      <c r="L44" s="16"/>
      <c r="M44" s="16"/>
      <c r="N44" s="16"/>
      <c r="O44" s="18">
        <f>SUM(C44:K44)</f>
        <v>4450664.0469999993</v>
      </c>
    </row>
    <row r="45" spans="1:15" x14ac:dyDescent="0.2">
      <c r="A45" s="7"/>
      <c r="B45" s="4" t="s">
        <v>18</v>
      </c>
      <c r="C45" s="16">
        <v>97233.164999999994</v>
      </c>
      <c r="D45" s="16">
        <v>190200.43299999999</v>
      </c>
      <c r="E45" s="16">
        <v>537979.22400000005</v>
      </c>
      <c r="F45" s="16">
        <v>396364.56799999997</v>
      </c>
      <c r="G45" s="16">
        <v>254564.788</v>
      </c>
      <c r="H45" s="16">
        <v>216480.84</v>
      </c>
      <c r="I45" s="16">
        <v>280584.33099999995</v>
      </c>
      <c r="J45" s="16">
        <v>237963.24000000002</v>
      </c>
      <c r="K45" s="16">
        <v>232779.81399999998</v>
      </c>
      <c r="L45" s="16"/>
      <c r="M45" s="16"/>
      <c r="N45" s="16"/>
      <c r="O45" s="18">
        <f>SUM(C45:K45)</f>
        <v>2444150.4029999999</v>
      </c>
    </row>
    <row r="46" spans="1:15" x14ac:dyDescent="0.2">
      <c r="A46" s="7"/>
      <c r="B46" s="4" t="s">
        <v>19</v>
      </c>
      <c r="C46" s="16">
        <v>219560.63500000001</v>
      </c>
      <c r="D46" s="16">
        <v>419495.35600000003</v>
      </c>
      <c r="E46" s="16">
        <v>1240267.5189999999</v>
      </c>
      <c r="F46" s="16">
        <v>1433329.3869999999</v>
      </c>
      <c r="G46" s="16">
        <v>1109582.561</v>
      </c>
      <c r="H46" s="16">
        <v>931107.47600000002</v>
      </c>
      <c r="I46" s="16">
        <v>1206464.52</v>
      </c>
      <c r="J46" s="16">
        <v>891349.59899999993</v>
      </c>
      <c r="K46" s="16">
        <v>1544287.784</v>
      </c>
      <c r="L46" s="16"/>
      <c r="M46" s="16"/>
      <c r="N46" s="16"/>
      <c r="O46" s="18">
        <f>SUM(C46:K46)</f>
        <v>8995444.8369999994</v>
      </c>
    </row>
    <row r="47" spans="1:15" x14ac:dyDescent="0.2">
      <c r="A47" s="7"/>
      <c r="B47" s="4" t="s">
        <v>20</v>
      </c>
      <c r="C47" s="16">
        <v>432384.20999999996</v>
      </c>
      <c r="D47" s="16">
        <v>830225.31200000003</v>
      </c>
      <c r="E47" s="16">
        <v>2547698.5239999997</v>
      </c>
      <c r="F47" s="16">
        <v>2500213.9059999995</v>
      </c>
      <c r="G47" s="16">
        <v>1930724.737</v>
      </c>
      <c r="H47" s="16">
        <v>1614666.2749999999</v>
      </c>
      <c r="I47" s="16">
        <v>2096401.7340000002</v>
      </c>
      <c r="J47" s="16">
        <v>1638344.797</v>
      </c>
      <c r="K47" s="16">
        <v>2299599.7919999999</v>
      </c>
      <c r="L47" s="16"/>
      <c r="M47" s="16"/>
      <c r="N47" s="16"/>
      <c r="O47" s="18">
        <f>SUM(C47:K47)</f>
        <v>15890259.286999999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2450.0499999999997</v>
      </c>
      <c r="D49" s="16">
        <v>3123.0499999999997</v>
      </c>
      <c r="E49" s="16">
        <v>9476.0999999999985</v>
      </c>
      <c r="F49" s="16">
        <v>5540.8</v>
      </c>
      <c r="G49" s="16">
        <v>5731.5</v>
      </c>
      <c r="H49" s="16">
        <v>3625.7999999999997</v>
      </c>
      <c r="I49" s="16">
        <v>6656.7999999999993</v>
      </c>
      <c r="J49" s="16">
        <v>4499.3999999999996</v>
      </c>
      <c r="K49" s="16">
        <v>7039.4500000000007</v>
      </c>
      <c r="L49" s="16"/>
      <c r="M49" s="16"/>
      <c r="N49" s="16"/>
      <c r="O49" s="18">
        <f>SUM(C49:K49)</f>
        <v>48142.95</v>
      </c>
    </row>
    <row r="50" spans="1:15" x14ac:dyDescent="0.2">
      <c r="A50" s="7"/>
      <c r="B50" s="4" t="s">
        <v>22</v>
      </c>
      <c r="C50" s="16">
        <v>2298.3999999999996</v>
      </c>
      <c r="D50" s="16">
        <v>3322.9500000000003</v>
      </c>
      <c r="E50" s="16">
        <v>9381.4500000000007</v>
      </c>
      <c r="F50" s="16">
        <v>5083.05</v>
      </c>
      <c r="G50" s="16">
        <v>5702.3</v>
      </c>
      <c r="H50" s="16">
        <v>3557.25</v>
      </c>
      <c r="I50" s="16">
        <v>6644.3</v>
      </c>
      <c r="J50" s="16">
        <v>4555.55</v>
      </c>
      <c r="K50" s="16">
        <v>7994.5</v>
      </c>
      <c r="L50" s="16"/>
      <c r="M50" s="16"/>
      <c r="N50" s="16"/>
      <c r="O50" s="18">
        <f>SUM(C50:K50)</f>
        <v>48539.750000000007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8</v>
      </c>
      <c r="D52" s="16">
        <v>5</v>
      </c>
      <c r="E52" s="16">
        <v>8</v>
      </c>
      <c r="F52" s="16">
        <v>7</v>
      </c>
      <c r="G52" s="16">
        <v>5</v>
      </c>
      <c r="H52" s="16">
        <v>7</v>
      </c>
      <c r="I52" s="16"/>
      <c r="J52" s="16"/>
      <c r="K52" s="16"/>
      <c r="L52" s="16"/>
      <c r="M52" s="16"/>
      <c r="N52" s="16"/>
      <c r="O52" s="17">
        <f>AVERAGE(C52:H52)</f>
        <v>6.666666666666667</v>
      </c>
    </row>
    <row r="53" spans="1:15" x14ac:dyDescent="0.2">
      <c r="A53" s="7"/>
      <c r="B53" s="4" t="s">
        <v>17</v>
      </c>
      <c r="C53" s="16">
        <v>85856.108999999997</v>
      </c>
      <c r="D53" s="16">
        <v>90903.661000000007</v>
      </c>
      <c r="E53" s="16">
        <v>56889.708999999995</v>
      </c>
      <c r="F53" s="16">
        <v>49185.5</v>
      </c>
      <c r="G53" s="16">
        <v>87771.22</v>
      </c>
      <c r="H53" s="16">
        <v>32238.97</v>
      </c>
      <c r="I53" s="16">
        <v>109930.408</v>
      </c>
      <c r="J53" s="16">
        <v>139876.47099999999</v>
      </c>
      <c r="K53" s="16">
        <v>132568.50899999999</v>
      </c>
      <c r="L53" s="16"/>
      <c r="M53" s="16"/>
      <c r="N53" s="16"/>
      <c r="O53" s="18">
        <f>SUM(C53:K53)</f>
        <v>785220.55699999991</v>
      </c>
    </row>
    <row r="54" spans="1:15" x14ac:dyDescent="0.2">
      <c r="A54" s="7"/>
      <c r="B54" s="4" t="s">
        <v>18</v>
      </c>
      <c r="C54" s="16">
        <v>99014.39</v>
      </c>
      <c r="D54" s="16">
        <v>75281.17</v>
      </c>
      <c r="E54" s="16">
        <v>68743.63</v>
      </c>
      <c r="F54" s="16">
        <v>43118.89</v>
      </c>
      <c r="G54" s="16">
        <v>22275.94</v>
      </c>
      <c r="H54" s="16">
        <v>7101.08</v>
      </c>
      <c r="I54" s="16">
        <v>50388.61</v>
      </c>
      <c r="J54" s="16">
        <v>44519.39</v>
      </c>
      <c r="K54" s="16">
        <v>59941.859000000004</v>
      </c>
      <c r="L54" s="16"/>
      <c r="M54" s="16"/>
      <c r="N54" s="16"/>
      <c r="O54" s="18">
        <f>SUM(C54:K54)</f>
        <v>470384.95900000003</v>
      </c>
    </row>
    <row r="55" spans="1:15" x14ac:dyDescent="0.2">
      <c r="A55" s="7"/>
      <c r="B55" s="4" t="s">
        <v>19</v>
      </c>
      <c r="C55" s="16">
        <v>76244.020999999993</v>
      </c>
      <c r="D55" s="16">
        <v>147015.09</v>
      </c>
      <c r="E55" s="16">
        <v>87437.039000000004</v>
      </c>
      <c r="F55" s="16">
        <v>64359.64</v>
      </c>
      <c r="G55" s="16">
        <v>220062.07100000003</v>
      </c>
      <c r="H55" s="16">
        <v>146683</v>
      </c>
      <c r="I55" s="16">
        <v>272713.777</v>
      </c>
      <c r="J55" s="16">
        <v>305638.90999999997</v>
      </c>
      <c r="K55" s="16">
        <v>294263.95999999996</v>
      </c>
      <c r="L55" s="16"/>
      <c r="M55" s="16"/>
      <c r="N55" s="16"/>
      <c r="O55" s="18">
        <f>SUM(C55:K55)</f>
        <v>1614417.5079999999</v>
      </c>
    </row>
    <row r="56" spans="1:15" x14ac:dyDescent="0.2">
      <c r="A56" s="7"/>
      <c r="B56" s="4" t="s">
        <v>20</v>
      </c>
      <c r="C56" s="16">
        <v>261114.52000000002</v>
      </c>
      <c r="D56" s="16">
        <v>313199.92099999997</v>
      </c>
      <c r="E56" s="16">
        <v>213070.37800000003</v>
      </c>
      <c r="F56" s="16">
        <v>156664.03</v>
      </c>
      <c r="G56" s="16">
        <v>330109.23100000003</v>
      </c>
      <c r="H56" s="16">
        <v>186023.05</v>
      </c>
      <c r="I56" s="16">
        <v>433032.79499999998</v>
      </c>
      <c r="J56" s="16">
        <v>490034.77099999995</v>
      </c>
      <c r="K56" s="16">
        <v>486774.32799999998</v>
      </c>
      <c r="L56" s="16"/>
      <c r="M56" s="16"/>
      <c r="N56" s="16"/>
      <c r="O56" s="18">
        <f>SUM(C56:K56)</f>
        <v>2870023.0240000002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4482</v>
      </c>
      <c r="D58" s="16">
        <v>4169</v>
      </c>
      <c r="E58" s="16">
        <v>5259</v>
      </c>
      <c r="F58" s="16">
        <v>4234</v>
      </c>
      <c r="G58" s="16">
        <v>5833</v>
      </c>
      <c r="H58" s="16">
        <v>4116</v>
      </c>
      <c r="I58" s="16">
        <v>9986</v>
      </c>
      <c r="J58" s="16">
        <v>4402</v>
      </c>
      <c r="K58" s="16">
        <v>9170</v>
      </c>
      <c r="L58" s="16"/>
      <c r="M58" s="16"/>
      <c r="N58" s="16"/>
      <c r="O58" s="18">
        <f>SUM(C58:K58)</f>
        <v>51651</v>
      </c>
    </row>
    <row r="59" spans="1:15" x14ac:dyDescent="0.2">
      <c r="A59" s="7"/>
      <c r="B59" s="4" t="s">
        <v>22</v>
      </c>
      <c r="C59" s="16">
        <v>4570</v>
      </c>
      <c r="D59" s="16">
        <v>3969</v>
      </c>
      <c r="E59" s="16">
        <v>7964</v>
      </c>
      <c r="F59" s="16">
        <v>4313</v>
      </c>
      <c r="G59" s="16">
        <v>5830</v>
      </c>
      <c r="H59" s="16">
        <v>3288</v>
      </c>
      <c r="I59" s="16">
        <v>7883</v>
      </c>
      <c r="J59" s="16">
        <v>4223</v>
      </c>
      <c r="K59" s="16">
        <v>7553</v>
      </c>
      <c r="L59" s="16"/>
      <c r="M59" s="16"/>
      <c r="N59" s="16"/>
      <c r="O59" s="18">
        <f>SUM(C59:K59)</f>
        <v>49593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0">+D52+D43+D34+D25+D16+D7</f>
        <v>45</v>
      </c>
      <c r="E62" s="24">
        <f t="shared" si="0"/>
        <v>52</v>
      </c>
      <c r="F62" s="16">
        <f t="shared" si="0"/>
        <v>47</v>
      </c>
      <c r="G62" s="16">
        <f t="shared" si="0"/>
        <v>42</v>
      </c>
      <c r="H62" s="16">
        <f t="shared" si="0"/>
        <v>48</v>
      </c>
      <c r="I62" s="16">
        <f t="shared" si="0"/>
        <v>0</v>
      </c>
      <c r="J62" s="16">
        <f t="shared" si="0"/>
        <v>0</v>
      </c>
      <c r="K62" s="16">
        <f t="shared" si="0"/>
        <v>0</v>
      </c>
      <c r="L62" s="16">
        <f t="shared" si="0"/>
        <v>0</v>
      </c>
      <c r="M62" s="16">
        <f t="shared" si="0"/>
        <v>0</v>
      </c>
      <c r="N62" s="16">
        <f t="shared" si="0"/>
        <v>0</v>
      </c>
      <c r="O62" s="25">
        <f>AVERAGE(C62:H62)</f>
        <v>47.5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1482117.6439999999</v>
      </c>
      <c r="D64" s="27">
        <f t="shared" ref="D64:N67" si="1">+D53+D44+D35+D26+D17+D8</f>
        <v>1301285.649</v>
      </c>
      <c r="E64" s="27">
        <f t="shared" si="1"/>
        <v>2125223.1509999996</v>
      </c>
      <c r="F64" s="16">
        <f t="shared" si="1"/>
        <v>1734949.3459999999</v>
      </c>
      <c r="G64" s="16">
        <f t="shared" si="1"/>
        <v>1630275.3</v>
      </c>
      <c r="H64" s="16">
        <f>+H53+H44+H35+H26+H17+H8</f>
        <v>1532958.1399999997</v>
      </c>
      <c r="I64" s="16">
        <f t="shared" si="1"/>
        <v>1866254.9890000001</v>
      </c>
      <c r="J64" s="16">
        <f t="shared" si="1"/>
        <v>1842771.8420000002</v>
      </c>
      <c r="K64" s="16">
        <f t="shared" si="1"/>
        <v>2305424.2880000002</v>
      </c>
      <c r="L64" s="16">
        <f t="shared" si="1"/>
        <v>0</v>
      </c>
      <c r="M64" s="16">
        <f t="shared" si="1"/>
        <v>0</v>
      </c>
      <c r="N64" s="16">
        <f t="shared" si="1"/>
        <v>0</v>
      </c>
      <c r="O64" s="28">
        <f>SUM(C64:K64)</f>
        <v>15821260.348999999</v>
      </c>
    </row>
    <row r="65" spans="1:15" x14ac:dyDescent="0.2">
      <c r="A65" s="26"/>
      <c r="B65" s="12" t="s">
        <v>18</v>
      </c>
      <c r="C65" s="27">
        <f>+C54+C45+C36+C27+C18+C9</f>
        <v>1289371.6830000002</v>
      </c>
      <c r="D65" s="27">
        <f t="shared" si="1"/>
        <v>1076391.233</v>
      </c>
      <c r="E65" s="27">
        <f t="shared" si="1"/>
        <v>1622046.0219999999</v>
      </c>
      <c r="F65" s="16">
        <f t="shared" si="1"/>
        <v>1070335.0109999999</v>
      </c>
      <c r="G65" s="16">
        <f t="shared" si="1"/>
        <v>744279.38199999998</v>
      </c>
      <c r="H65" s="16">
        <f t="shared" si="1"/>
        <v>755720.21299999999</v>
      </c>
      <c r="I65" s="16">
        <f t="shared" si="1"/>
        <v>913400.41999999993</v>
      </c>
      <c r="J65" s="16">
        <f t="shared" si="1"/>
        <v>876028.15999999992</v>
      </c>
      <c r="K65" s="16">
        <f t="shared" si="1"/>
        <v>1119920.696</v>
      </c>
      <c r="L65" s="16">
        <f t="shared" si="1"/>
        <v>0</v>
      </c>
      <c r="M65" s="16">
        <f t="shared" si="1"/>
        <v>0</v>
      </c>
      <c r="N65" s="16">
        <f t="shared" si="1"/>
        <v>0</v>
      </c>
      <c r="O65" s="28">
        <f>SUM(C65:K65)</f>
        <v>9467492.8200000003</v>
      </c>
    </row>
    <row r="66" spans="1:15" x14ac:dyDescent="0.2">
      <c r="A66" s="26"/>
      <c r="B66" s="12" t="s">
        <v>19</v>
      </c>
      <c r="C66" s="27">
        <f>+C55+C46+C37+C28+C19+C10</f>
        <v>2312529.3820000002</v>
      </c>
      <c r="D66" s="27">
        <f t="shared" si="1"/>
        <v>2189388.0920000002</v>
      </c>
      <c r="E66" s="27">
        <f t="shared" si="1"/>
        <v>3202558.0779999997</v>
      </c>
      <c r="F66" s="16">
        <f t="shared" si="1"/>
        <v>3047585.9949999996</v>
      </c>
      <c r="G66" s="16">
        <f t="shared" si="1"/>
        <v>2861277.9890000001</v>
      </c>
      <c r="H66" s="16">
        <f t="shared" si="1"/>
        <v>2844532.773</v>
      </c>
      <c r="I66" s="16">
        <f t="shared" si="1"/>
        <v>3231151.5860000001</v>
      </c>
      <c r="J66" s="16">
        <f t="shared" si="1"/>
        <v>3038476.0229999996</v>
      </c>
      <c r="K66" s="16">
        <f t="shared" si="1"/>
        <v>4700958.4330000002</v>
      </c>
      <c r="L66" s="16">
        <f t="shared" si="1"/>
        <v>0</v>
      </c>
      <c r="M66" s="16">
        <f t="shared" si="1"/>
        <v>0</v>
      </c>
      <c r="N66" s="16">
        <f t="shared" si="1"/>
        <v>0</v>
      </c>
      <c r="O66" s="28">
        <f>SUM(C66:K66)</f>
        <v>27428458.350999996</v>
      </c>
    </row>
    <row r="67" spans="1:15" x14ac:dyDescent="0.2">
      <c r="A67" s="26"/>
      <c r="B67" s="12" t="s">
        <v>20</v>
      </c>
      <c r="C67" s="27">
        <f>+C56+C47+C38+C29+C20+C11</f>
        <v>5084018.7089999998</v>
      </c>
      <c r="D67" s="27">
        <f t="shared" si="1"/>
        <v>4567064.9739999995</v>
      </c>
      <c r="E67" s="27">
        <f t="shared" si="1"/>
        <v>6949827.2510000002</v>
      </c>
      <c r="F67" s="16">
        <f t="shared" si="1"/>
        <v>5852870.352</v>
      </c>
      <c r="G67" s="16">
        <f t="shared" si="1"/>
        <v>5235832.6710000001</v>
      </c>
      <c r="H67" s="16">
        <f>+H56+H47+H38+H29+H20+H11</f>
        <v>5133211.1260000002</v>
      </c>
      <c r="I67" s="16">
        <f t="shared" si="1"/>
        <v>6010806.9950000001</v>
      </c>
      <c r="J67" s="16">
        <f t="shared" si="1"/>
        <v>5757276.0250000004</v>
      </c>
      <c r="K67" s="16">
        <f t="shared" si="1"/>
        <v>8126303.4169999994</v>
      </c>
      <c r="L67" s="16">
        <f t="shared" si="1"/>
        <v>0</v>
      </c>
      <c r="M67" s="16">
        <f t="shared" si="1"/>
        <v>0</v>
      </c>
      <c r="N67" s="16">
        <f t="shared" si="1"/>
        <v>0</v>
      </c>
      <c r="O67" s="28">
        <f>SUM(C67:K67)</f>
        <v>52717211.519999996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N70" si="2">+C58+C49+C40+C31+C22+C13</f>
        <v>21141.75</v>
      </c>
      <c r="D69" s="27">
        <f t="shared" si="2"/>
        <v>18838.64</v>
      </c>
      <c r="E69" s="27">
        <f t="shared" si="2"/>
        <v>29123.35</v>
      </c>
      <c r="F69" s="27">
        <f t="shared" si="2"/>
        <v>21053.42</v>
      </c>
      <c r="G69" s="27">
        <f t="shared" si="2"/>
        <v>22155.250000000004</v>
      </c>
      <c r="H69" s="27">
        <f t="shared" si="2"/>
        <v>19830.659999999996</v>
      </c>
      <c r="I69" s="16">
        <f t="shared" si="2"/>
        <v>28827.149999999998</v>
      </c>
      <c r="J69" s="16">
        <f t="shared" si="2"/>
        <v>21428.02</v>
      </c>
      <c r="K69" s="16">
        <f t="shared" si="2"/>
        <v>31080.7</v>
      </c>
      <c r="L69" s="16">
        <f t="shared" si="2"/>
        <v>0</v>
      </c>
      <c r="M69" s="16">
        <f t="shared" si="2"/>
        <v>0</v>
      </c>
      <c r="N69" s="16">
        <f t="shared" si="2"/>
        <v>0</v>
      </c>
      <c r="O69" s="28">
        <f>SUM(C69:K69)</f>
        <v>213478.93999999997</v>
      </c>
    </row>
    <row r="70" spans="1:15" x14ac:dyDescent="0.2">
      <c r="A70" s="29"/>
      <c r="B70" s="30" t="s">
        <v>22</v>
      </c>
      <c r="C70" s="20">
        <f t="shared" si="2"/>
        <v>20734.900000000001</v>
      </c>
      <c r="D70" s="20">
        <f t="shared" si="2"/>
        <v>17832.740000000002</v>
      </c>
      <c r="E70" s="20">
        <f>+E59+E50+E41+E32+E23+E14</f>
        <v>30239.32</v>
      </c>
      <c r="F70" s="20">
        <f t="shared" si="2"/>
        <v>19444.379999999997</v>
      </c>
      <c r="G70" s="20">
        <f t="shared" si="2"/>
        <v>20760.02</v>
      </c>
      <c r="H70" s="20">
        <f t="shared" si="2"/>
        <v>18344.37</v>
      </c>
      <c r="I70" s="20">
        <f t="shared" si="2"/>
        <v>25257.51</v>
      </c>
      <c r="J70" s="20">
        <f t="shared" si="2"/>
        <v>20885.46</v>
      </c>
      <c r="K70" s="20">
        <f t="shared" si="2"/>
        <v>29348.85</v>
      </c>
      <c r="L70" s="20">
        <f t="shared" si="2"/>
        <v>0</v>
      </c>
      <c r="M70" s="20">
        <f t="shared" si="2"/>
        <v>0</v>
      </c>
      <c r="N70" s="20">
        <f t="shared" si="2"/>
        <v>0</v>
      </c>
      <c r="O70" s="31">
        <f>SUM(C70:K70)</f>
        <v>202847.55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2021-08-16T11:34:18Z</cp:lastPrinted>
  <dcterms:created xsi:type="dcterms:W3CDTF">2018-08-01T15:51:58Z</dcterms:created>
  <dcterms:modified xsi:type="dcterms:W3CDTF">2021-10-14T19:07:38Z</dcterms:modified>
</cp:coreProperties>
</file>