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2\RFB Initial\"/>
    </mc:Choice>
  </mc:AlternateContent>
  <xr:revisionPtr revIDLastSave="0" documentId="13_ncr:1_{9A4F05FE-84AD-4B65-9486-D1443BC86D87}" xr6:coauthVersionLast="46" xr6:coauthVersionMax="46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Cognos_Office_Connection_Cache" sheetId="7" state="veryHidden" r:id="rId1"/>
    <sheet name="BillingDeterminants_AllCusts" sheetId="6" r:id="rId2"/>
  </sheets>
  <definedNames>
    <definedName name="ID" localSheetId="1" hidden="1">"de98cfa9-d748-4325-a955-7c9e4cac44b1"</definedName>
    <definedName name="ID" localSheetId="0" hidden="1">"93036d83-646f-44b2-bf1c-1da71f25a526"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6" i="6" l="1"/>
  <c r="W31" i="6" s="1"/>
  <c r="V16" i="6"/>
  <c r="V31" i="6" s="1"/>
  <c r="R16" i="6"/>
  <c r="R31" i="6" s="1"/>
  <c r="P16" i="6"/>
  <c r="P31" i="6" s="1"/>
  <c r="N16" i="6"/>
  <c r="N31" i="6" s="1"/>
  <c r="J16" i="6"/>
  <c r="J31" i="6" s="1"/>
  <c r="G16" i="6"/>
  <c r="G31" i="6" s="1"/>
  <c r="F16" i="6"/>
  <c r="F31" i="6" s="1"/>
  <c r="K16" i="6"/>
  <c r="K31" i="6" s="1"/>
  <c r="M16" i="6"/>
  <c r="M31" i="6" s="1"/>
  <c r="U16" i="6"/>
  <c r="U31" i="6" s="1"/>
  <c r="E16" i="6"/>
  <c r="E31" i="6" s="1"/>
  <c r="L32" i="6"/>
  <c r="M32" i="6"/>
  <c r="N32" i="6"/>
  <c r="O32" i="6"/>
  <c r="P32" i="6"/>
  <c r="Q32" i="6"/>
  <c r="R32" i="6"/>
  <c r="S32" i="6"/>
  <c r="T32" i="6"/>
  <c r="U32" i="6"/>
  <c r="V32" i="6"/>
  <c r="W32" i="6"/>
  <c r="L16" i="6"/>
  <c r="L31" i="6" s="1"/>
  <c r="O16" i="6"/>
  <c r="O31" i="6" s="1"/>
  <c r="Q16" i="6"/>
  <c r="Q31" i="6" s="1"/>
  <c r="S16" i="6"/>
  <c r="S31" i="6" s="1"/>
  <c r="T16" i="6"/>
  <c r="T31" i="6" s="1"/>
  <c r="L17" i="6"/>
  <c r="M17" i="6"/>
  <c r="N17" i="6"/>
  <c r="O17" i="6"/>
  <c r="P17" i="6"/>
  <c r="Q17" i="6"/>
  <c r="R17" i="6"/>
  <c r="S17" i="6"/>
  <c r="T17" i="6"/>
  <c r="U17" i="6"/>
  <c r="V17" i="6"/>
  <c r="W17" i="6"/>
  <c r="K17" i="6"/>
  <c r="K32" i="6"/>
  <c r="J17" i="6"/>
  <c r="J32" i="6"/>
  <c r="I17" i="6"/>
  <c r="I32" i="6"/>
  <c r="H17" i="6"/>
  <c r="H32" i="6"/>
  <c r="G17" i="6"/>
  <c r="G32" i="6"/>
  <c r="F17" i="6"/>
  <c r="F32" i="6"/>
  <c r="E17" i="6"/>
  <c r="E32" i="6"/>
  <c r="I16" i="6"/>
  <c r="I31" i="6" s="1"/>
  <c r="H16" i="6"/>
  <c r="H31" i="6" s="1"/>
</calcChain>
</file>

<file path=xl/sharedStrings.xml><?xml version="1.0" encoding="utf-8"?>
<sst xmlns="http://schemas.openxmlformats.org/spreadsheetml/2006/main" count="22" uniqueCount="12">
  <si>
    <t>Class</t>
  </si>
  <si>
    <t>Total Residential</t>
  </si>
  <si>
    <t>meters</t>
  </si>
  <si>
    <t>energy</t>
  </si>
  <si>
    <t>Total Small Commercial</t>
  </si>
  <si>
    <t>Total Lighting</t>
  </si>
  <si>
    <t>Total Small Class Billing Determinants</t>
  </si>
  <si>
    <t>Secondary Voltage</t>
  </si>
  <si>
    <t>Primary Voltage</t>
  </si>
  <si>
    <t>Residential</t>
  </si>
  <si>
    <t>Small Standard Offer Group Billing Determinants, Standard Offer Only Customers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</si>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</sst>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[$-409]mmm\-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indexed="64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6" fillId="3" borderId="0" applyNumberFormat="0" applyBorder="0" applyAlignment="0" applyProtection="0"/>
    <xf numFmtId="0" fontId="7" fillId="6" borderId="9" applyNumberFormat="0" applyAlignment="0" applyProtection="0"/>
    <xf numFmtId="0" fontId="8" fillId="7" borderId="12" applyNumberFormat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9" applyNumberFormat="0" applyAlignment="0" applyProtection="0"/>
    <xf numFmtId="0" fontId="15" fillId="0" borderId="11" applyNumberFormat="0" applyFill="0" applyAlignment="0" applyProtection="0"/>
    <xf numFmtId="0" fontId="16" fillId="4" borderId="0" applyNumberFormat="0" applyBorder="0" applyAlignment="0" applyProtection="0"/>
    <xf numFmtId="0" fontId="4" fillId="0" borderId="0"/>
    <xf numFmtId="0" fontId="4" fillId="8" borderId="13" applyNumberFormat="0" applyFont="0" applyAlignment="0" applyProtection="0"/>
    <xf numFmtId="0" fontId="17" fillId="6" borderId="10" applyNumberFormat="0" applyAlignment="0" applyProtection="0"/>
    <xf numFmtId="0" fontId="18" fillId="0" borderId="14" applyNumberFormat="0" applyFill="0" applyAlignment="0" applyProtection="0"/>
    <xf numFmtId="0" fontId="19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1" fillId="0" borderId="15" applyNumberFormat="0" applyFill="0" applyProtection="0">
      <alignment horizontal="center" vertical="center"/>
    </xf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1" fillId="0" borderId="15" applyAlignment="0" applyProtection="0"/>
    <xf numFmtId="0" fontId="21" fillId="0" borderId="17" applyNumberFormat="0" applyAlignment="0" applyProtection="0"/>
    <xf numFmtId="3" fontId="21" fillId="0" borderId="15" applyAlignment="0" applyProtection="0"/>
    <xf numFmtId="0" fontId="21" fillId="0" borderId="15" applyNumberFormat="0" applyAlignment="0" applyProtection="0"/>
    <xf numFmtId="0" fontId="21" fillId="0" borderId="17" applyNumberFormat="0" applyAlignment="0" applyProtection="0"/>
    <xf numFmtId="0" fontId="21" fillId="0" borderId="15" applyNumberFormat="0" applyAlignment="0" applyProtection="0"/>
    <xf numFmtId="0" fontId="21" fillId="0" borderId="15" applyNumberFormat="0" applyAlignment="0" applyProtection="0"/>
    <xf numFmtId="0" fontId="21" fillId="0" borderId="15" applyNumberFormat="0" applyFill="0" applyAlignment="0" applyProtection="0"/>
    <xf numFmtId="3" fontId="22" fillId="0" borderId="0" applyFill="0" applyBorder="0" applyAlignment="0" applyProtection="0"/>
    <xf numFmtId="3" fontId="22" fillId="0" borderId="0" applyFill="0" applyAlignment="0" applyProtection="0"/>
    <xf numFmtId="3" fontId="22" fillId="0" borderId="0" applyFill="0" applyAlignment="0" applyProtection="0"/>
    <xf numFmtId="3" fontId="22" fillId="0" borderId="0" applyFill="0" applyAlignment="0" applyProtection="0"/>
    <xf numFmtId="3" fontId="22" fillId="0" borderId="0" applyFill="0" applyAlignment="0" applyProtection="0"/>
    <xf numFmtId="3" fontId="22" fillId="0" borderId="16" applyFill="0" applyAlignment="0" applyProtection="0"/>
    <xf numFmtId="3" fontId="22" fillId="0" borderId="16" applyFill="0" applyAlignment="0" applyProtection="0"/>
    <xf numFmtId="3" fontId="22" fillId="0" borderId="16" applyFill="0" applyAlignment="0" applyProtection="0"/>
    <xf numFmtId="0" fontId="22" fillId="0" borderId="16" applyNumberFormat="0" applyFill="0" applyAlignment="0" applyProtection="0"/>
    <xf numFmtId="0" fontId="22" fillId="0" borderId="16" applyNumberFormat="0" applyFill="0" applyAlignment="0" applyProtection="0"/>
    <xf numFmtId="164" fontId="23" fillId="0" borderId="18">
      <alignment horizontal="center" vertical="center"/>
    </xf>
    <xf numFmtId="0" fontId="22" fillId="0" borderId="16">
      <alignment horizontal="right" vertical="center"/>
    </xf>
    <xf numFmtId="3" fontId="22" fillId="33" borderId="16">
      <alignment horizontal="center" vertical="center"/>
    </xf>
    <xf numFmtId="0" fontId="22" fillId="33" borderId="16">
      <alignment horizontal="right" vertical="center"/>
    </xf>
    <xf numFmtId="0" fontId="21" fillId="0" borderId="17">
      <alignment horizontal="left" vertical="center"/>
    </xf>
    <xf numFmtId="0" fontId="21" fillId="0" borderId="15">
      <alignment horizontal="center" vertical="center"/>
    </xf>
    <xf numFmtId="0" fontId="23" fillId="0" borderId="19">
      <alignment horizontal="center" vertical="center"/>
    </xf>
    <xf numFmtId="0" fontId="22" fillId="34" borderId="16"/>
    <xf numFmtId="3" fontId="24" fillId="0" borderId="16"/>
    <xf numFmtId="3" fontId="25" fillId="0" borderId="16"/>
    <xf numFmtId="0" fontId="21" fillId="0" borderId="15">
      <alignment horizontal="left" vertical="top"/>
    </xf>
    <xf numFmtId="0" fontId="26" fillId="0" borderId="16"/>
    <xf numFmtId="0" fontId="21" fillId="0" borderId="15">
      <alignment horizontal="left" vertical="center"/>
    </xf>
    <xf numFmtId="0" fontId="22" fillId="33" borderId="20"/>
    <xf numFmtId="3" fontId="22" fillId="0" borderId="16">
      <alignment horizontal="right" vertical="center"/>
    </xf>
    <xf numFmtId="0" fontId="21" fillId="0" borderId="15">
      <alignment horizontal="right" vertical="center"/>
    </xf>
    <xf numFmtId="0" fontId="22" fillId="0" borderId="19">
      <alignment horizontal="center" vertical="center"/>
    </xf>
    <xf numFmtId="3" fontId="22" fillId="0" borderId="16"/>
    <xf numFmtId="3" fontId="22" fillId="0" borderId="16"/>
    <xf numFmtId="0" fontId="22" fillId="0" borderId="19">
      <alignment horizontal="center" vertical="center" wrapText="1"/>
    </xf>
    <xf numFmtId="0" fontId="27" fillId="0" borderId="19">
      <alignment horizontal="left" vertical="center" indent="1"/>
    </xf>
    <xf numFmtId="0" fontId="28" fillId="0" borderId="16"/>
    <xf numFmtId="0" fontId="21" fillId="0" borderId="17">
      <alignment horizontal="left" vertical="center"/>
    </xf>
    <xf numFmtId="3" fontId="22" fillId="0" borderId="16">
      <alignment horizontal="center" vertical="center"/>
    </xf>
    <xf numFmtId="0" fontId="21" fillId="0" borderId="15">
      <alignment horizontal="center" vertical="center"/>
    </xf>
    <xf numFmtId="0" fontId="21" fillId="0" borderId="15">
      <alignment horizontal="center" vertical="center"/>
    </xf>
    <xf numFmtId="0" fontId="21" fillId="0" borderId="17">
      <alignment horizontal="left" vertical="center"/>
    </xf>
    <xf numFmtId="0" fontId="21" fillId="0" borderId="17">
      <alignment horizontal="left" vertical="center"/>
    </xf>
    <xf numFmtId="0" fontId="29" fillId="0" borderId="16"/>
  </cellStyleXfs>
  <cellXfs count="20">
    <xf numFmtId="0" fontId="0" fillId="0" borderId="0" xfId="0"/>
    <xf numFmtId="0" fontId="2" fillId="0" borderId="0" xfId="0" applyFont="1" applyFill="1"/>
    <xf numFmtId="0" fontId="0" fillId="0" borderId="0" xfId="0" applyFill="1"/>
    <xf numFmtId="17" fontId="3" fillId="0" borderId="4" xfId="0" applyNumberFormat="1" applyFont="1" applyFill="1" applyBorder="1"/>
    <xf numFmtId="0" fontId="0" fillId="0" borderId="2" xfId="0" applyFill="1" applyBorder="1"/>
    <xf numFmtId="3" fontId="0" fillId="0" borderId="0" xfId="0" quotePrefix="1" applyNumberFormat="1" applyFill="1" applyAlignment="1">
      <alignment horizontal="right"/>
    </xf>
    <xf numFmtId="0" fontId="0" fillId="0" borderId="5" xfId="0" applyFill="1" applyBorder="1"/>
    <xf numFmtId="0" fontId="0" fillId="0" borderId="1" xfId="0" applyFill="1" applyBorder="1"/>
    <xf numFmtId="0" fontId="0" fillId="0" borderId="3" xfId="0" applyFill="1" applyBorder="1"/>
    <xf numFmtId="165" fontId="0" fillId="0" borderId="0" xfId="0" applyNumberFormat="1" applyFill="1"/>
    <xf numFmtId="166" fontId="3" fillId="0" borderId="4" xfId="0" applyNumberFormat="1" applyFon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0" borderId="0" xfId="44" applyNumberFormat="1" applyFont="1" applyFill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0" borderId="0" xfId="0" quotePrefix="1" applyNumberFormat="1" applyFill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0" fillId="0" borderId="0" xfId="0" quotePrefix="1" applyNumberFormat="1" applyFill="1" applyBorder="1" applyAlignment="1">
      <alignment horizontal="center"/>
    </xf>
    <xf numFmtId="3" fontId="2" fillId="0" borderId="0" xfId="0" quotePrefix="1" applyNumberFormat="1" applyFont="1" applyFill="1" applyBorder="1" applyAlignment="1">
      <alignment horizontal="center"/>
    </xf>
  </cellXfs>
  <cellStyles count="101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AF Column - IBM Cognos" xfId="45" xr:uid="{00000000-0005-0000-0000-000018000000}"/>
    <cellStyle name="AF Data - IBM Cognos" xfId="46" xr:uid="{00000000-0005-0000-0000-000019000000}"/>
    <cellStyle name="AF Data 0 - IBM Cognos" xfId="47" xr:uid="{00000000-0005-0000-0000-00001A000000}"/>
    <cellStyle name="AF Data 1 - IBM Cognos" xfId="48" xr:uid="{00000000-0005-0000-0000-00001B000000}"/>
    <cellStyle name="AF Data 2 - IBM Cognos" xfId="49" xr:uid="{00000000-0005-0000-0000-00001C000000}"/>
    <cellStyle name="AF Data 3 - IBM Cognos" xfId="50" xr:uid="{00000000-0005-0000-0000-00001D000000}"/>
    <cellStyle name="AF Data 4 - IBM Cognos" xfId="51" xr:uid="{00000000-0005-0000-0000-00001E000000}"/>
    <cellStyle name="AF Data 5 - IBM Cognos" xfId="52" xr:uid="{00000000-0005-0000-0000-00001F000000}"/>
    <cellStyle name="AF Data Leaf - IBM Cognos" xfId="53" xr:uid="{00000000-0005-0000-0000-000020000000}"/>
    <cellStyle name="AF Header - IBM Cognos" xfId="54" xr:uid="{00000000-0005-0000-0000-000021000000}"/>
    <cellStyle name="AF Header 0 - IBM Cognos" xfId="55" xr:uid="{00000000-0005-0000-0000-000022000000}"/>
    <cellStyle name="AF Header 1 - IBM Cognos" xfId="56" xr:uid="{00000000-0005-0000-0000-000023000000}"/>
    <cellStyle name="AF Header 2 - IBM Cognos" xfId="57" xr:uid="{00000000-0005-0000-0000-000024000000}"/>
    <cellStyle name="AF Header 3 - IBM Cognos" xfId="58" xr:uid="{00000000-0005-0000-0000-000025000000}"/>
    <cellStyle name="AF Header 4 - IBM Cognos" xfId="59" xr:uid="{00000000-0005-0000-0000-000026000000}"/>
    <cellStyle name="AF Header 5 - IBM Cognos" xfId="60" xr:uid="{00000000-0005-0000-0000-000027000000}"/>
    <cellStyle name="AF Header Leaf - IBM Cognos" xfId="61" xr:uid="{00000000-0005-0000-0000-000028000000}"/>
    <cellStyle name="AF Row - IBM Cognos" xfId="62" xr:uid="{00000000-0005-0000-0000-000029000000}"/>
    <cellStyle name="AF Row 0 - IBM Cognos" xfId="63" xr:uid="{00000000-0005-0000-0000-00002A000000}"/>
    <cellStyle name="AF Row 1 - IBM Cognos" xfId="64" xr:uid="{00000000-0005-0000-0000-00002B000000}"/>
    <cellStyle name="AF Row 2 - IBM Cognos" xfId="65" xr:uid="{00000000-0005-0000-0000-00002C000000}"/>
    <cellStyle name="AF Row 3 - IBM Cognos" xfId="66" xr:uid="{00000000-0005-0000-0000-00002D000000}"/>
    <cellStyle name="AF Row 4 - IBM Cognos" xfId="67" xr:uid="{00000000-0005-0000-0000-00002E000000}"/>
    <cellStyle name="AF Row 5 - IBM Cognos" xfId="68" xr:uid="{00000000-0005-0000-0000-00002F000000}"/>
    <cellStyle name="AF Row Leaf - IBM Cognos" xfId="69" xr:uid="{00000000-0005-0000-0000-000030000000}"/>
    <cellStyle name="AF Subnm - IBM Cognos" xfId="70" xr:uid="{00000000-0005-0000-0000-000031000000}"/>
    <cellStyle name="AF Title - IBM Cognos" xfId="71" xr:uid="{00000000-0005-0000-0000-000032000000}"/>
    <cellStyle name="Bad 2" xfId="27" xr:uid="{00000000-0005-0000-0000-000033000000}"/>
    <cellStyle name="CAFE Subnm Parameter" xfId="72" xr:uid="{00000000-0005-0000-0000-000034000000}"/>
    <cellStyle name="Calculated Column - IBM Cognos" xfId="73" xr:uid="{00000000-0005-0000-0000-000035000000}"/>
    <cellStyle name="Calculated Column Name - IBM Cognos" xfId="74" xr:uid="{00000000-0005-0000-0000-000036000000}"/>
    <cellStyle name="Calculated Row - IBM Cognos" xfId="75" xr:uid="{00000000-0005-0000-0000-000037000000}"/>
    <cellStyle name="Calculated Row Name - IBM Cognos" xfId="76" xr:uid="{00000000-0005-0000-0000-000038000000}"/>
    <cellStyle name="Calculation 2" xfId="28" xr:uid="{00000000-0005-0000-0000-000039000000}"/>
    <cellStyle name="Check Cell 2" xfId="29" xr:uid="{00000000-0005-0000-0000-00003A000000}"/>
    <cellStyle name="Column Name - IBM Cognos" xfId="77" xr:uid="{00000000-0005-0000-0000-00003B000000}"/>
    <cellStyle name="Column Template - IBM Cognos" xfId="78" xr:uid="{00000000-0005-0000-0000-00003C000000}"/>
    <cellStyle name="Comma" xfId="44" builtinId="3"/>
    <cellStyle name="Comma 2" xfId="2" xr:uid="{00000000-0005-0000-0000-00003E000000}"/>
    <cellStyle name="Differs From Base - IBM Cognos" xfId="79" xr:uid="{00000000-0005-0000-0000-00003F000000}"/>
    <cellStyle name="Edit - IBM Cognos" xfId="80" xr:uid="{00000000-0005-0000-0000-000040000000}"/>
    <cellStyle name="Explanatory Text 2" xfId="30" xr:uid="{00000000-0005-0000-0000-000041000000}"/>
    <cellStyle name="Formula - IBM Cognos" xfId="81" xr:uid="{00000000-0005-0000-0000-000042000000}"/>
    <cellStyle name="Good 2" xfId="31" xr:uid="{00000000-0005-0000-0000-000043000000}"/>
    <cellStyle name="Group Name - IBM Cognos" xfId="82" xr:uid="{00000000-0005-0000-0000-000044000000}"/>
    <cellStyle name="Heading 1 2" xfId="32" xr:uid="{00000000-0005-0000-0000-000045000000}"/>
    <cellStyle name="Heading 2 2" xfId="33" xr:uid="{00000000-0005-0000-0000-000046000000}"/>
    <cellStyle name="Heading 3 2" xfId="34" xr:uid="{00000000-0005-0000-0000-000047000000}"/>
    <cellStyle name="Heading 4 2" xfId="35" xr:uid="{00000000-0005-0000-0000-000048000000}"/>
    <cellStyle name="Hold Values - IBM Cognos" xfId="83" xr:uid="{00000000-0005-0000-0000-000049000000}"/>
    <cellStyle name="Input 2" xfId="36" xr:uid="{00000000-0005-0000-0000-00004A000000}"/>
    <cellStyle name="Linked Cell 2" xfId="37" xr:uid="{00000000-0005-0000-0000-00004B000000}"/>
    <cellStyle name="List Name - IBM Cognos" xfId="84" xr:uid="{00000000-0005-0000-0000-00004C000000}"/>
    <cellStyle name="Locked - IBM Cognos" xfId="85" xr:uid="{00000000-0005-0000-0000-00004D000000}"/>
    <cellStyle name="Measure - IBM Cognos" xfId="86" xr:uid="{00000000-0005-0000-0000-00004E000000}"/>
    <cellStyle name="Measure Header - IBM Cognos" xfId="87" xr:uid="{00000000-0005-0000-0000-00004F000000}"/>
    <cellStyle name="Measure Name - IBM Cognos" xfId="88" xr:uid="{00000000-0005-0000-0000-000050000000}"/>
    <cellStyle name="Measure Summary - IBM Cognos" xfId="89" xr:uid="{00000000-0005-0000-0000-000051000000}"/>
    <cellStyle name="Measure Summary TM1 - IBM Cognos" xfId="90" xr:uid="{00000000-0005-0000-0000-000052000000}"/>
    <cellStyle name="Measure Template - IBM Cognos" xfId="91" xr:uid="{00000000-0005-0000-0000-000053000000}"/>
    <cellStyle name="More - IBM Cognos" xfId="92" xr:uid="{00000000-0005-0000-0000-000054000000}"/>
    <cellStyle name="Neutral 2" xfId="38" xr:uid="{00000000-0005-0000-0000-000055000000}"/>
    <cellStyle name="Normal" xfId="0" builtinId="0" customBuiltin="1"/>
    <cellStyle name="Normal 2" xfId="39" xr:uid="{00000000-0005-0000-0000-000057000000}"/>
    <cellStyle name="Normal 3" xfId="1" xr:uid="{00000000-0005-0000-0000-000058000000}"/>
    <cellStyle name="Note 2" xfId="40" xr:uid="{00000000-0005-0000-0000-000059000000}"/>
    <cellStyle name="Output 2" xfId="41" xr:uid="{00000000-0005-0000-0000-00005A000000}"/>
    <cellStyle name="Pending Change - IBM Cognos" xfId="93" xr:uid="{00000000-0005-0000-0000-00005B000000}"/>
    <cellStyle name="Row Name - IBM Cognos" xfId="94" xr:uid="{00000000-0005-0000-0000-00005C000000}"/>
    <cellStyle name="Row Template - IBM Cognos" xfId="95" xr:uid="{00000000-0005-0000-0000-00005D000000}"/>
    <cellStyle name="Summary Column Name - IBM Cognos" xfId="96" xr:uid="{00000000-0005-0000-0000-00005E000000}"/>
    <cellStyle name="Summary Column Name TM1 - IBM Cognos" xfId="97" xr:uid="{00000000-0005-0000-0000-00005F000000}"/>
    <cellStyle name="Summary Row Name - IBM Cognos" xfId="98" xr:uid="{00000000-0005-0000-0000-000060000000}"/>
    <cellStyle name="Summary Row Name TM1 - IBM Cognos" xfId="99" xr:uid="{00000000-0005-0000-0000-000061000000}"/>
    <cellStyle name="Total 2" xfId="42" xr:uid="{00000000-0005-0000-0000-000062000000}"/>
    <cellStyle name="Unsaved Change - IBM Cognos" xfId="100" xr:uid="{00000000-0005-0000-0000-000063000000}"/>
    <cellStyle name="Warning Text 2" xfId="43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customProperties>
    <customPr name="CafeStyleVersion" r:id="rId1"/>
    <customPr name="LastTupleSet_COR_Mapping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6"/>
  <sheetViews>
    <sheetView tabSelected="1" zoomScale="80" zoomScaleNormal="80" workbookViewId="0"/>
  </sheetViews>
  <sheetFormatPr defaultColWidth="9.08984375" defaultRowHeight="14.5" x14ac:dyDescent="0.35"/>
  <cols>
    <col min="1" max="4" width="9.08984375" style="2"/>
    <col min="5" max="10" width="10.08984375" style="2" customWidth="1"/>
    <col min="11" max="11" width="10.08984375" style="2" bestFit="1" customWidth="1"/>
    <col min="12" max="23" width="9.90625" style="2" bestFit="1" customWidth="1"/>
    <col min="24" max="16384" width="9.08984375" style="2"/>
  </cols>
  <sheetData>
    <row r="1" spans="1:23" x14ac:dyDescent="0.35">
      <c r="A1" s="1" t="s">
        <v>11</v>
      </c>
    </row>
    <row r="3" spans="1:23" x14ac:dyDescent="0.35">
      <c r="A3" s="1" t="s">
        <v>10</v>
      </c>
    </row>
    <row r="4" spans="1:23" ht="15" thickBot="1" x14ac:dyDescent="0.4"/>
    <row r="5" spans="1:23" ht="15.5" thickTop="1" thickBot="1" x14ac:dyDescent="0.4">
      <c r="A5" s="3" t="s">
        <v>0</v>
      </c>
      <c r="B5" s="3"/>
      <c r="C5" s="3"/>
      <c r="D5" s="3"/>
      <c r="E5" s="10">
        <v>43831</v>
      </c>
      <c r="F5" s="10">
        <v>43862</v>
      </c>
      <c r="G5" s="10">
        <v>43891</v>
      </c>
      <c r="H5" s="10">
        <v>43922</v>
      </c>
      <c r="I5" s="10">
        <v>43952</v>
      </c>
      <c r="J5" s="10">
        <v>43983</v>
      </c>
      <c r="K5" s="10">
        <v>44013</v>
      </c>
      <c r="L5" s="10">
        <v>44044</v>
      </c>
      <c r="M5" s="10">
        <v>44075</v>
      </c>
      <c r="N5" s="10">
        <v>44105</v>
      </c>
      <c r="O5" s="10">
        <v>44136</v>
      </c>
      <c r="P5" s="10">
        <v>44166</v>
      </c>
      <c r="Q5" s="10">
        <v>44197</v>
      </c>
      <c r="R5" s="10">
        <v>44228</v>
      </c>
      <c r="S5" s="10">
        <v>44256</v>
      </c>
      <c r="T5" s="10">
        <v>44287</v>
      </c>
      <c r="U5" s="10">
        <v>44317</v>
      </c>
      <c r="V5" s="10">
        <v>44348</v>
      </c>
      <c r="W5" s="10">
        <v>44378</v>
      </c>
    </row>
    <row r="6" spans="1:23" ht="15" thickTop="1" x14ac:dyDescent="0.35">
      <c r="A6" s="4"/>
      <c r="B6" s="4"/>
      <c r="C6" s="4"/>
      <c r="D6" s="4"/>
      <c r="E6" s="4"/>
      <c r="F6" s="4"/>
      <c r="G6" s="4"/>
      <c r="H6" s="4"/>
      <c r="I6" s="4"/>
      <c r="J6" s="4"/>
    </row>
    <row r="7" spans="1:23" x14ac:dyDescent="0.35">
      <c r="A7" s="1" t="s">
        <v>9</v>
      </c>
      <c r="E7" s="5"/>
      <c r="F7" s="5"/>
      <c r="G7" s="5"/>
      <c r="H7" s="5"/>
      <c r="I7" s="5"/>
      <c r="J7" s="5"/>
    </row>
    <row r="8" spans="1:23" x14ac:dyDescent="0.35">
      <c r="D8" s="2" t="s">
        <v>2</v>
      </c>
      <c r="E8" s="11">
        <v>98310</v>
      </c>
      <c r="F8" s="11">
        <v>98770</v>
      </c>
      <c r="G8" s="11">
        <v>98975</v>
      </c>
      <c r="H8" s="11">
        <v>99692</v>
      </c>
      <c r="I8" s="11">
        <v>100543</v>
      </c>
      <c r="J8" s="11">
        <v>100811</v>
      </c>
      <c r="K8" s="11">
        <v>100604</v>
      </c>
      <c r="L8" s="11">
        <v>100641</v>
      </c>
      <c r="M8" s="11">
        <v>100687</v>
      </c>
      <c r="N8" s="11">
        <v>100515</v>
      </c>
      <c r="O8" s="11">
        <v>100361</v>
      </c>
      <c r="P8" s="11">
        <v>100199</v>
      </c>
      <c r="Q8" s="11">
        <v>100016</v>
      </c>
      <c r="R8" s="11">
        <v>99854</v>
      </c>
      <c r="S8" s="11">
        <v>99830</v>
      </c>
      <c r="T8" s="11">
        <v>100329</v>
      </c>
      <c r="U8" s="11">
        <v>100993</v>
      </c>
      <c r="V8" s="11">
        <v>101050</v>
      </c>
      <c r="W8" s="11">
        <v>100855</v>
      </c>
    </row>
    <row r="9" spans="1:23" x14ac:dyDescent="0.35">
      <c r="B9" s="2" t="s">
        <v>7</v>
      </c>
      <c r="D9" s="2" t="s">
        <v>3</v>
      </c>
      <c r="E9" s="11">
        <v>62698982</v>
      </c>
      <c r="F9" s="11">
        <v>52358235</v>
      </c>
      <c r="G9" s="11">
        <v>52624095</v>
      </c>
      <c r="H9" s="11">
        <v>52164967</v>
      </c>
      <c r="I9" s="11">
        <v>46415747</v>
      </c>
      <c r="J9" s="11">
        <v>44449263</v>
      </c>
      <c r="K9" s="11">
        <v>53820395</v>
      </c>
      <c r="L9" s="11">
        <v>57913126</v>
      </c>
      <c r="M9" s="11">
        <v>50818558</v>
      </c>
      <c r="N9" s="11">
        <v>46195363</v>
      </c>
      <c r="O9" s="11">
        <v>43053696</v>
      </c>
      <c r="P9" s="11">
        <v>60375784</v>
      </c>
      <c r="Q9" s="11">
        <v>61911941</v>
      </c>
      <c r="R9" s="11">
        <v>57668284</v>
      </c>
      <c r="S9" s="11">
        <v>65005568</v>
      </c>
      <c r="T9" s="11">
        <v>49140653</v>
      </c>
      <c r="U9" s="11">
        <v>43655412</v>
      </c>
      <c r="V9" s="11">
        <v>46663554</v>
      </c>
      <c r="W9" s="11">
        <v>54314548</v>
      </c>
    </row>
    <row r="10" spans="1:23" x14ac:dyDescent="0.35"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x14ac:dyDescent="0.35">
      <c r="D11" s="2" t="s">
        <v>2</v>
      </c>
      <c r="E11" s="11">
        <v>1</v>
      </c>
      <c r="F11" s="11">
        <v>1</v>
      </c>
      <c r="G11" s="11">
        <v>1</v>
      </c>
      <c r="H11" s="11">
        <v>1</v>
      </c>
      <c r="I11" s="11">
        <v>1</v>
      </c>
      <c r="J11" s="11">
        <v>1</v>
      </c>
      <c r="K11" s="11">
        <v>1</v>
      </c>
      <c r="L11" s="11">
        <v>1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1</v>
      </c>
      <c r="S11" s="11">
        <v>1</v>
      </c>
      <c r="T11" s="11">
        <v>1</v>
      </c>
      <c r="U11" s="11">
        <v>1</v>
      </c>
      <c r="V11" s="11">
        <v>1</v>
      </c>
      <c r="W11" s="11">
        <v>1</v>
      </c>
    </row>
    <row r="12" spans="1:23" x14ac:dyDescent="0.35">
      <c r="B12" s="2" t="s">
        <v>8</v>
      </c>
      <c r="D12" s="2" t="s">
        <v>3</v>
      </c>
      <c r="E12" s="11">
        <v>20160</v>
      </c>
      <c r="F12" s="11">
        <v>20040</v>
      </c>
      <c r="G12" s="11">
        <v>17400</v>
      </c>
      <c r="H12" s="11">
        <v>17520</v>
      </c>
      <c r="I12" s="11">
        <v>19800</v>
      </c>
      <c r="J12" s="11">
        <v>23280</v>
      </c>
      <c r="K12" s="11">
        <v>29520</v>
      </c>
      <c r="L12" s="11">
        <v>33000</v>
      </c>
      <c r="M12" s="11">
        <v>27960</v>
      </c>
      <c r="N12" s="11">
        <v>28080</v>
      </c>
      <c r="O12" s="11">
        <v>24360</v>
      </c>
      <c r="P12" s="11">
        <v>29880</v>
      </c>
      <c r="Q12" s="11">
        <v>30240</v>
      </c>
      <c r="R12" s="11">
        <v>26760</v>
      </c>
      <c r="S12" s="11">
        <v>25080</v>
      </c>
      <c r="T12" s="11">
        <v>21720</v>
      </c>
      <c r="U12" s="11">
        <v>24840</v>
      </c>
      <c r="V12" s="11">
        <v>27360</v>
      </c>
      <c r="W12" s="11">
        <v>37560</v>
      </c>
    </row>
    <row r="13" spans="1:23" x14ac:dyDescent="0.35">
      <c r="A13" s="6"/>
      <c r="B13" s="6"/>
      <c r="C13" s="6"/>
      <c r="D13" s="6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x14ac:dyDescent="0.35">
      <c r="E14" s="11"/>
      <c r="F14" s="11"/>
      <c r="G14" s="11"/>
      <c r="H14" s="11"/>
      <c r="I14" s="11"/>
      <c r="J14" s="11"/>
      <c r="K14" s="11"/>
    </row>
    <row r="15" spans="1:23" x14ac:dyDescent="0.35">
      <c r="A15" s="1" t="s">
        <v>1</v>
      </c>
      <c r="E15" s="11"/>
      <c r="F15" s="11"/>
      <c r="G15" s="11"/>
      <c r="H15" s="11"/>
      <c r="I15" s="11"/>
      <c r="J15" s="11"/>
      <c r="K15" s="11"/>
    </row>
    <row r="16" spans="1:23" x14ac:dyDescent="0.35">
      <c r="D16" s="2" t="s">
        <v>2</v>
      </c>
      <c r="E16" s="11">
        <f t="shared" ref="E16:I16" si="0">E8+E11</f>
        <v>98311</v>
      </c>
      <c r="F16" s="11">
        <f t="shared" si="0"/>
        <v>98771</v>
      </c>
      <c r="G16" s="11">
        <f t="shared" si="0"/>
        <v>98976</v>
      </c>
      <c r="H16" s="11">
        <f t="shared" si="0"/>
        <v>99693</v>
      </c>
      <c r="I16" s="11">
        <f t="shared" si="0"/>
        <v>100544</v>
      </c>
      <c r="J16" s="11">
        <f t="shared" ref="E16:K17" si="1">J8+J11</f>
        <v>100812</v>
      </c>
      <c r="K16" s="12">
        <f t="shared" si="1"/>
        <v>100605</v>
      </c>
      <c r="L16" s="12">
        <f t="shared" ref="L16:W16" si="2">L8+L11</f>
        <v>100642</v>
      </c>
      <c r="M16" s="12">
        <f t="shared" si="2"/>
        <v>100688</v>
      </c>
      <c r="N16" s="12">
        <f t="shared" si="2"/>
        <v>100516</v>
      </c>
      <c r="O16" s="12">
        <f t="shared" si="2"/>
        <v>100362</v>
      </c>
      <c r="P16" s="12">
        <f t="shared" si="2"/>
        <v>100200</v>
      </c>
      <c r="Q16" s="12">
        <f t="shared" si="2"/>
        <v>100017</v>
      </c>
      <c r="R16" s="12">
        <f t="shared" si="2"/>
        <v>99855</v>
      </c>
      <c r="S16" s="12">
        <f t="shared" si="2"/>
        <v>99831</v>
      </c>
      <c r="T16" s="12">
        <f t="shared" si="2"/>
        <v>100330</v>
      </c>
      <c r="U16" s="12">
        <f t="shared" si="2"/>
        <v>100994</v>
      </c>
      <c r="V16" s="12">
        <f t="shared" si="2"/>
        <v>101051</v>
      </c>
      <c r="W16" s="12">
        <f t="shared" si="2"/>
        <v>100856</v>
      </c>
    </row>
    <row r="17" spans="1:23" x14ac:dyDescent="0.35">
      <c r="A17" s="1"/>
      <c r="D17" s="2" t="s">
        <v>3</v>
      </c>
      <c r="E17" s="11">
        <f t="shared" si="1"/>
        <v>62719142</v>
      </c>
      <c r="F17" s="11">
        <f t="shared" si="1"/>
        <v>52378275</v>
      </c>
      <c r="G17" s="11">
        <f t="shared" si="1"/>
        <v>52641495</v>
      </c>
      <c r="H17" s="11">
        <f t="shared" si="1"/>
        <v>52182487</v>
      </c>
      <c r="I17" s="11">
        <f t="shared" si="1"/>
        <v>46435547</v>
      </c>
      <c r="J17" s="11">
        <f t="shared" si="1"/>
        <v>44472543</v>
      </c>
      <c r="K17" s="11">
        <f t="shared" si="1"/>
        <v>53849915</v>
      </c>
      <c r="L17" s="11">
        <f t="shared" ref="L17:W17" si="3">L9+L12</f>
        <v>57946126</v>
      </c>
      <c r="M17" s="11">
        <f t="shared" si="3"/>
        <v>50846518</v>
      </c>
      <c r="N17" s="11">
        <f t="shared" si="3"/>
        <v>46223443</v>
      </c>
      <c r="O17" s="11">
        <f t="shared" si="3"/>
        <v>43078056</v>
      </c>
      <c r="P17" s="11">
        <f t="shared" si="3"/>
        <v>60405664</v>
      </c>
      <c r="Q17" s="11">
        <f t="shared" si="3"/>
        <v>61942181</v>
      </c>
      <c r="R17" s="11">
        <f t="shared" si="3"/>
        <v>57695044</v>
      </c>
      <c r="S17" s="11">
        <f t="shared" si="3"/>
        <v>65030648</v>
      </c>
      <c r="T17" s="11">
        <f t="shared" si="3"/>
        <v>49162373</v>
      </c>
      <c r="U17" s="11">
        <f t="shared" si="3"/>
        <v>43680252</v>
      </c>
      <c r="V17" s="11">
        <f t="shared" si="3"/>
        <v>46690914</v>
      </c>
      <c r="W17" s="11">
        <f t="shared" si="3"/>
        <v>54352108</v>
      </c>
    </row>
    <row r="18" spans="1:23" x14ac:dyDescent="0.35">
      <c r="E18" s="11"/>
      <c r="F18" s="11"/>
      <c r="G18" s="11"/>
      <c r="H18" s="11"/>
      <c r="I18" s="11"/>
      <c r="J18" s="11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x14ac:dyDescent="0.35">
      <c r="A19" s="4"/>
      <c r="B19" s="4"/>
      <c r="C19" s="4"/>
      <c r="D19" s="4"/>
      <c r="E19" s="14"/>
      <c r="F19" s="14"/>
      <c r="G19" s="14"/>
      <c r="H19" s="14"/>
      <c r="I19" s="14"/>
      <c r="J19" s="14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x14ac:dyDescent="0.35">
      <c r="A20" s="2" t="s">
        <v>4</v>
      </c>
      <c r="E20" s="15"/>
      <c r="F20" s="15"/>
      <c r="G20" s="15"/>
      <c r="H20" s="15"/>
      <c r="I20" s="15"/>
      <c r="J20" s="15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x14ac:dyDescent="0.35">
      <c r="D21" s="2" t="s">
        <v>2</v>
      </c>
      <c r="E21" s="11">
        <v>13674</v>
      </c>
      <c r="F21" s="11">
        <v>13679</v>
      </c>
      <c r="G21" s="11">
        <v>13731</v>
      </c>
      <c r="H21" s="11">
        <v>13823</v>
      </c>
      <c r="I21" s="11">
        <v>13911</v>
      </c>
      <c r="J21" s="11">
        <v>13975</v>
      </c>
      <c r="K21" s="12">
        <v>14008</v>
      </c>
      <c r="L21" s="12">
        <v>14066</v>
      </c>
      <c r="M21" s="12">
        <v>14109</v>
      </c>
      <c r="N21" s="12">
        <v>14092</v>
      </c>
      <c r="O21" s="12">
        <v>14072</v>
      </c>
      <c r="P21" s="12">
        <v>14092</v>
      </c>
      <c r="Q21" s="12">
        <v>14100</v>
      </c>
      <c r="R21" s="12">
        <v>14118</v>
      </c>
      <c r="S21" s="12">
        <v>14158</v>
      </c>
      <c r="T21" s="12">
        <v>14187</v>
      </c>
      <c r="U21" s="12">
        <v>14269</v>
      </c>
      <c r="V21" s="12">
        <v>14318</v>
      </c>
      <c r="W21" s="12">
        <v>14332</v>
      </c>
    </row>
    <row r="22" spans="1:23" x14ac:dyDescent="0.35">
      <c r="D22" s="2" t="s">
        <v>3</v>
      </c>
      <c r="E22" s="11">
        <v>11951710</v>
      </c>
      <c r="F22" s="11">
        <v>10592048.096999999</v>
      </c>
      <c r="G22" s="11">
        <v>10872402</v>
      </c>
      <c r="H22" s="11">
        <v>9608287</v>
      </c>
      <c r="I22" s="11">
        <v>8242072.0139999995</v>
      </c>
      <c r="J22" s="11">
        <v>8448246</v>
      </c>
      <c r="K22" s="11">
        <v>10363085</v>
      </c>
      <c r="L22" s="11">
        <v>11171519</v>
      </c>
      <c r="M22" s="11">
        <v>10376725.845000016</v>
      </c>
      <c r="N22" s="11">
        <v>9741533.0050000008</v>
      </c>
      <c r="O22" s="11">
        <v>8392369</v>
      </c>
      <c r="P22" s="11">
        <v>11205891</v>
      </c>
      <c r="Q22" s="11">
        <v>11428955.152000017</v>
      </c>
      <c r="R22" s="11">
        <v>11121108.179000003</v>
      </c>
      <c r="S22" s="11">
        <v>12350176</v>
      </c>
      <c r="T22" s="11">
        <v>9777905</v>
      </c>
      <c r="U22" s="11">
        <v>9166144.0669999998</v>
      </c>
      <c r="V22" s="11">
        <v>10018524.009</v>
      </c>
      <c r="W22" s="11">
        <v>11623804</v>
      </c>
    </row>
    <row r="23" spans="1:23" x14ac:dyDescent="0.35">
      <c r="E23" s="11"/>
      <c r="F23" s="11"/>
      <c r="G23" s="11"/>
      <c r="H23" s="11"/>
      <c r="I23" s="11"/>
      <c r="J23" s="11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x14ac:dyDescent="0.35">
      <c r="A24" s="4"/>
      <c r="B24" s="4"/>
      <c r="C24" s="4"/>
      <c r="D24" s="4"/>
      <c r="E24" s="14"/>
      <c r="F24" s="14"/>
      <c r="G24" s="14"/>
      <c r="H24" s="14"/>
      <c r="I24" s="14"/>
      <c r="J24" s="14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x14ac:dyDescent="0.35">
      <c r="A25" s="2" t="s">
        <v>5</v>
      </c>
      <c r="E25" s="15"/>
      <c r="F25" s="15"/>
      <c r="G25" s="15"/>
      <c r="H25" s="15"/>
      <c r="I25" s="15"/>
      <c r="J25" s="15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 x14ac:dyDescent="0.35">
      <c r="D26" s="2" t="s">
        <v>2</v>
      </c>
      <c r="E26" s="11">
        <v>3472</v>
      </c>
      <c r="F26" s="11">
        <v>3474</v>
      </c>
      <c r="G26" s="11">
        <v>3475</v>
      </c>
      <c r="H26" s="11">
        <v>3476</v>
      </c>
      <c r="I26" s="11">
        <v>3478</v>
      </c>
      <c r="J26" s="11">
        <v>3477</v>
      </c>
      <c r="K26" s="12">
        <v>3479</v>
      </c>
      <c r="L26" s="12">
        <v>3480</v>
      </c>
      <c r="M26" s="12">
        <v>3480</v>
      </c>
      <c r="N26" s="12">
        <v>3483</v>
      </c>
      <c r="O26" s="12">
        <v>3485</v>
      </c>
      <c r="P26" s="12">
        <v>3485</v>
      </c>
      <c r="Q26" s="12">
        <v>3485</v>
      </c>
      <c r="R26" s="12">
        <v>3490</v>
      </c>
      <c r="S26" s="12">
        <v>3491</v>
      </c>
      <c r="T26" s="12">
        <v>3491</v>
      </c>
      <c r="U26" s="12">
        <v>3491</v>
      </c>
      <c r="V26" s="12">
        <v>3491</v>
      </c>
      <c r="W26" s="12">
        <v>3491</v>
      </c>
    </row>
    <row r="27" spans="1:23" x14ac:dyDescent="0.35">
      <c r="D27" s="2" t="s">
        <v>3</v>
      </c>
      <c r="E27" s="11">
        <v>383238.43099999998</v>
      </c>
      <c r="F27" s="11">
        <v>331678.53399999999</v>
      </c>
      <c r="G27" s="11">
        <v>352378.56699999998</v>
      </c>
      <c r="H27" s="11">
        <v>347878.39899999998</v>
      </c>
      <c r="I27" s="11">
        <v>346919.66500000004</v>
      </c>
      <c r="J27" s="11">
        <v>342914.56700000004</v>
      </c>
      <c r="K27" s="11">
        <v>340648.06599999999</v>
      </c>
      <c r="L27" s="11">
        <v>340535.05499999999</v>
      </c>
      <c r="M27" s="11">
        <v>360057.13699999941</v>
      </c>
      <c r="N27" s="11">
        <v>356989.46500000008</v>
      </c>
      <c r="O27" s="11">
        <v>293858.50099999999</v>
      </c>
      <c r="P27" s="11">
        <v>335038.49700000003</v>
      </c>
      <c r="Q27" s="11">
        <v>206770.334</v>
      </c>
      <c r="R27" s="11">
        <v>321533.84100000007</v>
      </c>
      <c r="S27" s="11">
        <v>387772.91000000003</v>
      </c>
      <c r="T27" s="11">
        <v>323118.72599999997</v>
      </c>
      <c r="U27" s="11">
        <v>299508.53399999993</v>
      </c>
      <c r="V27" s="11">
        <v>320688.14400000003</v>
      </c>
      <c r="W27" s="11">
        <v>319927.13</v>
      </c>
    </row>
    <row r="28" spans="1:23" ht="15" thickBot="1" x14ac:dyDescent="0.4">
      <c r="E28" s="11"/>
      <c r="F28" s="11"/>
      <c r="G28" s="11"/>
      <c r="H28" s="11"/>
      <c r="I28" s="11"/>
      <c r="J28" s="11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3" ht="15" thickTop="1" x14ac:dyDescent="0.35">
      <c r="A29" s="8"/>
      <c r="B29" s="8"/>
      <c r="C29" s="8"/>
      <c r="D29" s="8"/>
      <c r="E29" s="17"/>
      <c r="F29" s="17"/>
      <c r="G29" s="17"/>
      <c r="H29" s="17"/>
      <c r="I29" s="17"/>
      <c r="J29" s="17"/>
      <c r="K29" s="11"/>
    </row>
    <row r="30" spans="1:23" x14ac:dyDescent="0.35">
      <c r="A30" s="2" t="s">
        <v>6</v>
      </c>
      <c r="E30" s="18"/>
      <c r="F30" s="18"/>
      <c r="G30" s="18"/>
      <c r="H30" s="19"/>
      <c r="I30" s="19"/>
      <c r="J30" s="19"/>
      <c r="K30" s="11"/>
    </row>
    <row r="31" spans="1:23" x14ac:dyDescent="0.35">
      <c r="D31" s="2" t="s">
        <v>2</v>
      </c>
      <c r="E31" s="11">
        <f t="shared" ref="E31:J31" si="4">E26+E21+E16</f>
        <v>115457</v>
      </c>
      <c r="F31" s="11">
        <f t="shared" si="4"/>
        <v>115924</v>
      </c>
      <c r="G31" s="11">
        <f t="shared" si="4"/>
        <v>116182</v>
      </c>
      <c r="H31" s="11">
        <f t="shared" si="4"/>
        <v>116992</v>
      </c>
      <c r="I31" s="11">
        <f t="shared" si="4"/>
        <v>117933</v>
      </c>
      <c r="J31" s="11">
        <f t="shared" si="4"/>
        <v>118264</v>
      </c>
      <c r="K31" s="12">
        <f t="shared" ref="K31:W31" si="5">K26+K21+K16</f>
        <v>118092</v>
      </c>
      <c r="L31" s="12">
        <f t="shared" si="5"/>
        <v>118188</v>
      </c>
      <c r="M31" s="12">
        <f t="shared" si="5"/>
        <v>118277</v>
      </c>
      <c r="N31" s="12">
        <f t="shared" si="5"/>
        <v>118091</v>
      </c>
      <c r="O31" s="12">
        <f t="shared" si="5"/>
        <v>117919</v>
      </c>
      <c r="P31" s="12">
        <f t="shared" si="5"/>
        <v>117777</v>
      </c>
      <c r="Q31" s="12">
        <f t="shared" si="5"/>
        <v>117602</v>
      </c>
      <c r="R31" s="12">
        <f t="shared" si="5"/>
        <v>117463</v>
      </c>
      <c r="S31" s="12">
        <f t="shared" si="5"/>
        <v>117480</v>
      </c>
      <c r="T31" s="12">
        <f t="shared" si="5"/>
        <v>118008</v>
      </c>
      <c r="U31" s="12">
        <f t="shared" si="5"/>
        <v>118754</v>
      </c>
      <c r="V31" s="12">
        <f t="shared" si="5"/>
        <v>118860</v>
      </c>
      <c r="W31" s="12">
        <f t="shared" si="5"/>
        <v>118679</v>
      </c>
    </row>
    <row r="32" spans="1:23" x14ac:dyDescent="0.35">
      <c r="D32" s="2" t="s">
        <v>3</v>
      </c>
      <c r="E32" s="11">
        <f t="shared" ref="E32:J32" si="6">E27+E22+E17</f>
        <v>75054090.430999994</v>
      </c>
      <c r="F32" s="11">
        <f t="shared" si="6"/>
        <v>63302001.630999997</v>
      </c>
      <c r="G32" s="11">
        <f t="shared" si="6"/>
        <v>63866275.567000002</v>
      </c>
      <c r="H32" s="11">
        <f t="shared" si="6"/>
        <v>62138652.399000004</v>
      </c>
      <c r="I32" s="11">
        <f t="shared" si="6"/>
        <v>55024538.678999998</v>
      </c>
      <c r="J32" s="11">
        <f t="shared" si="6"/>
        <v>53263703.567000002</v>
      </c>
      <c r="K32" s="11">
        <f t="shared" ref="K32:W32" si="7">K27+K22+K17</f>
        <v>64553648.066</v>
      </c>
      <c r="L32" s="11">
        <f t="shared" si="7"/>
        <v>69458180.055000007</v>
      </c>
      <c r="M32" s="11">
        <f t="shared" si="7"/>
        <v>61583300.982000016</v>
      </c>
      <c r="N32" s="11">
        <f t="shared" si="7"/>
        <v>56321965.469999999</v>
      </c>
      <c r="O32" s="11">
        <f t="shared" si="7"/>
        <v>51764283.501000002</v>
      </c>
      <c r="P32" s="11">
        <f t="shared" si="7"/>
        <v>71946593.496999994</v>
      </c>
      <c r="Q32" s="11">
        <f t="shared" si="7"/>
        <v>73577906.486000016</v>
      </c>
      <c r="R32" s="11">
        <f t="shared" si="7"/>
        <v>69137686.020000011</v>
      </c>
      <c r="S32" s="11">
        <f t="shared" si="7"/>
        <v>77768596.909999996</v>
      </c>
      <c r="T32" s="11">
        <f t="shared" si="7"/>
        <v>59263396.725999996</v>
      </c>
      <c r="U32" s="11">
        <f t="shared" si="7"/>
        <v>53145904.600999996</v>
      </c>
      <c r="V32" s="11">
        <f t="shared" si="7"/>
        <v>57030126.152999997</v>
      </c>
      <c r="W32" s="11">
        <f t="shared" si="7"/>
        <v>66295839.130000003</v>
      </c>
    </row>
    <row r="33" spans="1:23" ht="15" thickBot="1" x14ac:dyDescent="0.4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15" thickTop="1" x14ac:dyDescent="0.35"/>
    <row r="36" spans="1:23" x14ac:dyDescent="0.35">
      <c r="K36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DUTRA, STEVEN</cp:lastModifiedBy>
  <dcterms:created xsi:type="dcterms:W3CDTF">2013-04-12T17:06:21Z</dcterms:created>
  <dcterms:modified xsi:type="dcterms:W3CDTF">2021-09-07T20:38:46Z</dcterms:modified>
</cp:coreProperties>
</file>