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Final\"/>
    </mc:Choice>
  </mc:AlternateContent>
  <xr:revisionPtr revIDLastSave="0" documentId="13_ncr:1_{A5414E86-7918-4ED2-9204-464E5459201B}" xr6:coauthVersionLast="47" xr6:coauthVersionMax="47" xr10:uidLastSave="{00000000-0000-0000-0000-000000000000}"/>
  <bookViews>
    <workbookView xWindow="2467" yWindow="1139" windowWidth="16992" windowHeight="9843" firstSheet="1" activeTab="1" xr2:uid="{00000000-000D-0000-FFFF-FFFF00000000}"/>
  </bookViews>
  <sheets>
    <sheet name="Cognos_Office_Connection_Cache" sheetId="6" state="veryHidden" r:id="rId1"/>
    <sheet name="BillingDeterminants_StdOnly" sheetId="5" r:id="rId2"/>
  </sheets>
  <definedNames>
    <definedName name="ID" localSheetId="1" hidden="1">"c7aea4af-55f3-4d4e-881f-3eda7ea020ee"</definedName>
    <definedName name="ID" localSheetId="0" hidden="1">"896e841e-6eed-44b8-a2b1-0bc1e583e231"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9" i="5" l="1"/>
  <c r="Y39" i="5"/>
  <c r="X40" i="5"/>
  <c r="Y40" i="5"/>
  <c r="X41" i="5"/>
  <c r="Y41" i="5"/>
  <c r="X42" i="5"/>
  <c r="Y42" i="5"/>
  <c r="X43" i="5"/>
  <c r="Y43" i="5"/>
  <c r="X44" i="5"/>
  <c r="Y44" i="5"/>
  <c r="X45" i="5"/>
  <c r="Y45" i="5"/>
  <c r="X46" i="5"/>
  <c r="Y46" i="5"/>
  <c r="E9" i="5" l="1"/>
  <c r="E40" i="5" s="1"/>
  <c r="W29" i="5"/>
  <c r="V29" i="5"/>
  <c r="U29" i="5"/>
  <c r="T29" i="5"/>
  <c r="S29" i="5"/>
  <c r="R29" i="5"/>
  <c r="Q29" i="5"/>
  <c r="P29" i="5"/>
  <c r="P9" i="5"/>
  <c r="P19" i="5"/>
  <c r="O29" i="5"/>
  <c r="N29" i="5"/>
  <c r="M29" i="5"/>
  <c r="L29" i="5"/>
  <c r="L9" i="5"/>
  <c r="L19" i="5"/>
  <c r="K29" i="5"/>
  <c r="J29" i="5"/>
  <c r="I29" i="5"/>
  <c r="H29" i="5"/>
  <c r="H9" i="5"/>
  <c r="H40" i="5" s="1"/>
  <c r="H19" i="5"/>
  <c r="G29" i="5"/>
  <c r="F29" i="5"/>
  <c r="E29" i="5"/>
  <c r="U9" i="5"/>
  <c r="U40" i="5" s="1"/>
  <c r="S19" i="5"/>
  <c r="R19" i="5"/>
  <c r="Q19" i="5"/>
  <c r="Q40" i="5" s="1"/>
  <c r="O19" i="5"/>
  <c r="N19" i="5"/>
  <c r="M19" i="5"/>
  <c r="K19" i="5"/>
  <c r="K40" i="5" s="1"/>
  <c r="J19" i="5"/>
  <c r="I19" i="5"/>
  <c r="I9" i="5"/>
  <c r="I40" i="5" s="1"/>
  <c r="G19" i="5"/>
  <c r="F19" i="5"/>
  <c r="E19" i="5"/>
  <c r="W9" i="5"/>
  <c r="W40" i="5" s="1"/>
  <c r="V9" i="5"/>
  <c r="T9" i="5"/>
  <c r="T40" i="5"/>
  <c r="S9" i="5"/>
  <c r="R9" i="5"/>
  <c r="Q9" i="5"/>
  <c r="O9" i="5"/>
  <c r="N9" i="5"/>
  <c r="M9" i="5"/>
  <c r="M40" i="5" s="1"/>
  <c r="K9" i="5"/>
  <c r="J9" i="5"/>
  <c r="J40" i="5" s="1"/>
  <c r="G9" i="5"/>
  <c r="F9" i="5"/>
  <c r="V39" i="5"/>
  <c r="W39" i="5"/>
  <c r="V41" i="5"/>
  <c r="W41" i="5"/>
  <c r="V42" i="5"/>
  <c r="W42" i="5"/>
  <c r="V43" i="5"/>
  <c r="W43" i="5"/>
  <c r="V44" i="5"/>
  <c r="W44" i="5"/>
  <c r="V45" i="5"/>
  <c r="W45" i="5"/>
  <c r="V46" i="5"/>
  <c r="W46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G41" i="5"/>
  <c r="I41" i="5"/>
  <c r="J41" i="5"/>
  <c r="L41" i="5"/>
  <c r="R45" i="5"/>
  <c r="R43" i="5"/>
  <c r="R41" i="5"/>
  <c r="N45" i="5"/>
  <c r="N43" i="5"/>
  <c r="N41" i="5"/>
  <c r="H41" i="5"/>
  <c r="J44" i="5"/>
  <c r="J42" i="5"/>
  <c r="E43" i="5"/>
  <c r="P41" i="5"/>
  <c r="N46" i="5"/>
  <c r="N44" i="5"/>
  <c r="S41" i="5"/>
  <c r="U41" i="5"/>
  <c r="E41" i="5"/>
  <c r="F41" i="5"/>
  <c r="Q46" i="5"/>
  <c r="Q45" i="5"/>
  <c r="Q44" i="5"/>
  <c r="Q43" i="5"/>
  <c r="Q42" i="5"/>
  <c r="O45" i="5"/>
  <c r="S42" i="5"/>
  <c r="P46" i="5"/>
  <c r="P45" i="5"/>
  <c r="P44" i="5"/>
  <c r="P43" i="5"/>
  <c r="P42" i="5"/>
  <c r="S46" i="5"/>
  <c r="S45" i="5"/>
  <c r="S43" i="5"/>
  <c r="O42" i="5"/>
  <c r="I46" i="5"/>
  <c r="M44" i="5"/>
  <c r="K43" i="5"/>
  <c r="I42" i="5"/>
  <c r="K42" i="5"/>
  <c r="H45" i="5"/>
  <c r="L46" i="5"/>
  <c r="J45" i="5"/>
  <c r="H44" i="5"/>
  <c r="L42" i="5"/>
  <c r="M45" i="5"/>
  <c r="K44" i="5"/>
  <c r="I43" i="5"/>
  <c r="G46" i="5"/>
  <c r="E44" i="5"/>
  <c r="G44" i="5"/>
  <c r="F46" i="5"/>
  <c r="G43" i="5"/>
  <c r="E46" i="5"/>
  <c r="E42" i="5"/>
  <c r="F44" i="5"/>
  <c r="O41" i="5"/>
  <c r="Q41" i="5"/>
  <c r="T41" i="5"/>
  <c r="R46" i="5"/>
  <c r="R44" i="5"/>
  <c r="R42" i="5"/>
  <c r="N42" i="5"/>
  <c r="K41" i="5"/>
  <c r="U46" i="5"/>
  <c r="U42" i="5"/>
  <c r="T46" i="5"/>
  <c r="T42" i="5"/>
  <c r="S44" i="5"/>
  <c r="K45" i="5"/>
  <c r="M42" i="5"/>
  <c r="H43" i="5"/>
  <c r="L44" i="5"/>
  <c r="H42" i="5"/>
  <c r="K46" i="5"/>
  <c r="M43" i="5"/>
  <c r="G42" i="5"/>
  <c r="E45" i="5"/>
  <c r="F43" i="5"/>
  <c r="H46" i="5"/>
  <c r="I45" i="5"/>
  <c r="F42" i="5"/>
  <c r="U43" i="5"/>
  <c r="G45" i="5"/>
  <c r="M41" i="5"/>
  <c r="U45" i="5"/>
  <c r="T45" i="5"/>
  <c r="O43" i="5"/>
  <c r="L43" i="5"/>
  <c r="U44" i="5"/>
  <c r="T44" i="5"/>
  <c r="M46" i="5"/>
  <c r="I44" i="5"/>
  <c r="J46" i="5"/>
  <c r="J43" i="5"/>
  <c r="F45" i="5"/>
  <c r="O44" i="5"/>
  <c r="T43" i="5"/>
  <c r="O46" i="5"/>
  <c r="L45" i="5"/>
  <c r="O40" i="5"/>
  <c r="F40" i="5"/>
  <c r="R40" i="5"/>
  <c r="V40" i="5"/>
  <c r="P40" i="5"/>
  <c r="N40" i="5"/>
  <c r="S40" i="5" l="1"/>
  <c r="G40" i="5"/>
  <c r="L40" i="5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<sst xmlns="http://schemas.openxmlformats.org/spreadsheetml/2006/main" count="58" uniqueCount="30">
  <si>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</si>
  <si>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</si>
  <si>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</si>
  <si>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</si>
  <si>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</si>
  <si>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</si>
  <si>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</si>
  <si>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</si>
  <si>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</si>
  <si>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</si>
  <si>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</si>
  <si>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</si>
  <si>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</si>
  <si>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</si>
  <si>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</si>
  <si>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</si>
  <si>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</si>
  <si>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</si>
  <si>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</si>
  <si>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</si>
  <si>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</si>
  <si>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</si>
  <si>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</si>
  <si>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</si>
  <si>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</si>
  <si>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</si>
  <si>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Standard Offer Only Customers</t>
  </si>
  <si>
    <t>Total T1S-TOU</t>
  </si>
  <si>
    <t>Total T1-TOU</t>
  </si>
  <si>
    <t>VERSANT POWER - Large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</si>
</sst>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sz val="10"/>
      <color theme="1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8">
    <xf numFmtId="0" fontId="0" fillId="0" borderId="0"/>
    <xf numFmtId="43" fontId="5" fillId="0" borderId="0" applyFont="0" applyFill="0" applyBorder="0" applyAlignment="0" applyProtection="0"/>
    <xf numFmtId="0" fontId="6" fillId="0" borderId="3" applyNumberFormat="0" applyFill="0" applyProtection="0">
      <alignment horizontal="center" vertical="center"/>
    </xf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7" fillId="0" borderId="4" applyAlignment="0" applyProtection="0"/>
    <xf numFmtId="3" fontId="6" fillId="0" borderId="3" applyAlignment="0" applyProtection="0"/>
    <xf numFmtId="0" fontId="6" fillId="0" borderId="5" applyNumberFormat="0" applyAlignment="0" applyProtection="0"/>
    <xf numFmtId="3" fontId="6" fillId="0" borderId="3" applyAlignment="0" applyProtection="0"/>
    <xf numFmtId="0" fontId="6" fillId="0" borderId="3" applyNumberFormat="0" applyAlignment="0" applyProtection="0"/>
    <xf numFmtId="0" fontId="6" fillId="0" borderId="5" applyNumberFormat="0" applyAlignment="0" applyProtection="0"/>
    <xf numFmtId="0" fontId="6" fillId="0" borderId="3" applyNumberFormat="0" applyAlignment="0" applyProtection="0"/>
    <xf numFmtId="0" fontId="6" fillId="0" borderId="3" applyNumberFormat="0" applyAlignment="0" applyProtection="0"/>
    <xf numFmtId="0" fontId="6" fillId="0" borderId="3" applyNumberFormat="0" applyFill="0" applyAlignment="0" applyProtection="0"/>
    <xf numFmtId="3" fontId="7" fillId="0" borderId="0" applyFill="0" applyBorder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0" applyFill="0" applyAlignment="0" applyProtection="0"/>
    <xf numFmtId="3" fontId="7" fillId="0" borderId="4" applyFill="0" applyAlignment="0" applyProtection="0"/>
    <xf numFmtId="3" fontId="7" fillId="0" borderId="4" applyFill="0" applyAlignment="0" applyProtection="0"/>
    <xf numFmtId="3" fontId="7" fillId="0" borderId="4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165" fontId="8" fillId="0" borderId="6">
      <alignment horizontal="center" vertical="center"/>
    </xf>
    <xf numFmtId="0" fontId="7" fillId="0" borderId="4">
      <alignment horizontal="right" vertical="center"/>
    </xf>
    <xf numFmtId="3" fontId="7" fillId="2" borderId="4">
      <alignment horizontal="center" vertical="center"/>
    </xf>
    <xf numFmtId="0" fontId="7" fillId="2" borderId="4">
      <alignment horizontal="right" vertical="center"/>
    </xf>
    <xf numFmtId="0" fontId="6" fillId="0" borderId="5">
      <alignment horizontal="left" vertical="center"/>
    </xf>
    <xf numFmtId="0" fontId="6" fillId="0" borderId="3">
      <alignment horizontal="center" vertical="center"/>
    </xf>
    <xf numFmtId="0" fontId="8" fillId="0" borderId="7">
      <alignment horizontal="center" vertical="center"/>
    </xf>
    <xf numFmtId="0" fontId="7" fillId="3" borderId="4"/>
    <xf numFmtId="3" fontId="9" fillId="0" borderId="4"/>
    <xf numFmtId="3" fontId="10" fillId="0" borderId="4"/>
    <xf numFmtId="0" fontId="6" fillId="0" borderId="3">
      <alignment horizontal="left" vertical="top"/>
    </xf>
    <xf numFmtId="0" fontId="11" fillId="0" borderId="4"/>
    <xf numFmtId="0" fontId="6" fillId="0" borderId="3">
      <alignment horizontal="left" vertical="center"/>
    </xf>
    <xf numFmtId="0" fontId="7" fillId="2" borderId="8"/>
    <xf numFmtId="3" fontId="7" fillId="0" borderId="4">
      <alignment horizontal="right" vertical="center"/>
    </xf>
    <xf numFmtId="0" fontId="6" fillId="0" borderId="3">
      <alignment horizontal="right" vertical="center"/>
    </xf>
    <xf numFmtId="0" fontId="7" fillId="0" borderId="7">
      <alignment horizontal="center" vertical="center"/>
    </xf>
    <xf numFmtId="3" fontId="7" fillId="0" borderId="4"/>
    <xf numFmtId="3" fontId="7" fillId="0" borderId="4"/>
    <xf numFmtId="0" fontId="7" fillId="0" borderId="7">
      <alignment horizontal="center" vertical="center" wrapText="1"/>
    </xf>
    <xf numFmtId="0" fontId="12" fillId="0" borderId="7">
      <alignment horizontal="left" vertical="center" indent="1"/>
    </xf>
    <xf numFmtId="0" fontId="13" fillId="0" borderId="4"/>
    <xf numFmtId="0" fontId="6" fillId="0" borderId="5">
      <alignment horizontal="left" vertical="center"/>
    </xf>
    <xf numFmtId="3" fontId="7" fillId="0" borderId="4">
      <alignment horizontal="center" vertical="center"/>
    </xf>
    <xf numFmtId="0" fontId="6" fillId="0" borderId="3">
      <alignment horizontal="center" vertical="center"/>
    </xf>
    <xf numFmtId="0" fontId="6" fillId="0" borderId="3">
      <alignment horizontal="center" vertical="center"/>
    </xf>
    <xf numFmtId="0" fontId="6" fillId="0" borderId="5">
      <alignment horizontal="left" vertical="center"/>
    </xf>
    <xf numFmtId="0" fontId="6" fillId="0" borderId="5">
      <alignment horizontal="left" vertical="center"/>
    </xf>
    <xf numFmtId="0" fontId="14" fillId="0" borderId="4"/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7" fontId="2" fillId="0" borderId="2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" fontId="0" fillId="0" borderId="0" xfId="0" applyNumberFormat="1" applyFill="1"/>
    <xf numFmtId="0" fontId="0" fillId="0" borderId="0" xfId="0" applyFill="1"/>
    <xf numFmtId="165" fontId="0" fillId="0" borderId="0" xfId="1" applyNumberFormat="1" applyFont="1" applyFill="1"/>
  </cellXfs>
  <cellStyles count="58">
    <cellStyle name="AF Column - IBM Cognos" xfId="2" xr:uid="{75C741E6-8F8B-463C-A2B6-26691C8FCD14}"/>
    <cellStyle name="AF Data - IBM Cognos" xfId="3" xr:uid="{FFDF1CB3-768D-4AA5-B0B3-25F1FFB3A69B}"/>
    <cellStyle name="AF Data 0 - IBM Cognos" xfId="4" xr:uid="{23BA0798-E249-48CD-BCEE-D81C44F97CDD}"/>
    <cellStyle name="AF Data 1 - IBM Cognos" xfId="5" xr:uid="{5ABFAB11-A098-46F7-8E30-44795D9B62B0}"/>
    <cellStyle name="AF Data 2 - IBM Cognos" xfId="6" xr:uid="{49879064-BA44-4537-8851-8E1674D14D15}"/>
    <cellStyle name="AF Data 3 - IBM Cognos" xfId="7" xr:uid="{D399BB24-8110-4813-9C7D-7A919C1C46B8}"/>
    <cellStyle name="AF Data 4 - IBM Cognos" xfId="8" xr:uid="{929A2D68-5B66-4964-9ED5-4811658CEB95}"/>
    <cellStyle name="AF Data 5 - IBM Cognos" xfId="9" xr:uid="{A528E66E-751B-4A16-9FB8-8C951D83AC31}"/>
    <cellStyle name="AF Data Leaf - IBM Cognos" xfId="10" xr:uid="{88697078-2EC2-4D7B-BBE6-3B83F6C33B59}"/>
    <cellStyle name="AF Header - IBM Cognos" xfId="11" xr:uid="{D5142D02-B451-4BC0-A082-321C8E64C31A}"/>
    <cellStyle name="AF Header 0 - IBM Cognos" xfId="12" xr:uid="{A66BEF1C-088E-4CEE-9992-218B1954D9F5}"/>
    <cellStyle name="AF Header 1 - IBM Cognos" xfId="13" xr:uid="{9B8F8998-6792-4EB6-B576-73DC006F0C32}"/>
    <cellStyle name="AF Header 2 - IBM Cognos" xfId="14" xr:uid="{3C745894-9A76-47E5-9891-14557E5B84C0}"/>
    <cellStyle name="AF Header 3 - IBM Cognos" xfId="15" xr:uid="{ED15A5C6-2459-4C0B-A255-DB637673C885}"/>
    <cellStyle name="AF Header 4 - IBM Cognos" xfId="16" xr:uid="{F3AE1681-188D-4BE8-961D-9D8054811C52}"/>
    <cellStyle name="AF Header 5 - IBM Cognos" xfId="17" xr:uid="{FE2D8F51-7784-4384-A033-858502966628}"/>
    <cellStyle name="AF Header Leaf - IBM Cognos" xfId="18" xr:uid="{1BEE9B3D-6A9D-46D4-BBEB-59CC31ADF7B1}"/>
    <cellStyle name="AF Row - IBM Cognos" xfId="19" xr:uid="{DFE6231F-7A78-42C1-971A-AFC490F87C38}"/>
    <cellStyle name="AF Row 0 - IBM Cognos" xfId="20" xr:uid="{4E1FA86C-E9A4-4002-91EC-62716AD25ABC}"/>
    <cellStyle name="AF Row 1 - IBM Cognos" xfId="21" xr:uid="{E6046381-CED7-4C25-B4F4-320C6D6C3E6F}"/>
    <cellStyle name="AF Row 2 - IBM Cognos" xfId="22" xr:uid="{8010091A-5A4A-4EBF-AAC1-750B6957B0B7}"/>
    <cellStyle name="AF Row 3 - IBM Cognos" xfId="23" xr:uid="{44D7AB01-472B-4916-A69A-FB302F9CC687}"/>
    <cellStyle name="AF Row 4 - IBM Cognos" xfId="24" xr:uid="{C613B1F6-3CBD-4457-B6E5-22863729F4A6}"/>
    <cellStyle name="AF Row 5 - IBM Cognos" xfId="25" xr:uid="{96C312E5-BDE6-4A5B-9320-5AC3F6E9B4A1}"/>
    <cellStyle name="AF Row Leaf - IBM Cognos" xfId="26" xr:uid="{2C2946FC-B330-4481-99F2-5B79144BC8DB}"/>
    <cellStyle name="AF Subnm - IBM Cognos" xfId="27" xr:uid="{DFAD4985-A460-497B-A416-C809D0B00738}"/>
    <cellStyle name="AF Title - IBM Cognos" xfId="28" xr:uid="{B61E92DB-F7BD-4C0E-9D2E-FC1C77724C23}"/>
    <cellStyle name="CAFE Subnm Parameter" xfId="29" xr:uid="{1432D00A-7B92-46DC-B41F-80DD1E738301}"/>
    <cellStyle name="Calculated Column - IBM Cognos" xfId="30" xr:uid="{ADD6454E-E404-4B85-B60C-A35BDD726B42}"/>
    <cellStyle name="Calculated Column Name - IBM Cognos" xfId="31" xr:uid="{92A4C214-8B1C-4718-A909-1406051AE9AE}"/>
    <cellStyle name="Calculated Row - IBM Cognos" xfId="32" xr:uid="{5C3BFA6B-17A6-49F0-95EC-0366B4FBD50E}"/>
    <cellStyle name="Calculated Row Name - IBM Cognos" xfId="33" xr:uid="{E92AD413-95B3-4F2D-9A4F-19B0E7454066}"/>
    <cellStyle name="Column Name - IBM Cognos" xfId="34" xr:uid="{6C5C2D89-F48A-482D-B69C-223EAA98ABA7}"/>
    <cellStyle name="Column Template - IBM Cognos" xfId="35" xr:uid="{AE4C109F-E266-4AC8-8EEA-DF5C6A5BB77B}"/>
    <cellStyle name="Comma" xfId="1" builtinId="3"/>
    <cellStyle name="Differs From Base - IBM Cognos" xfId="36" xr:uid="{944D3A61-6D5A-4C47-8976-84A1BC8C67D1}"/>
    <cellStyle name="Edit - IBM Cognos" xfId="37" xr:uid="{F2392663-DA73-4F76-A5EA-9A30F59BE9C1}"/>
    <cellStyle name="Formula - IBM Cognos" xfId="38" xr:uid="{6094ADEA-06E9-4418-8924-8FCB83B435E4}"/>
    <cellStyle name="Group Name - IBM Cognos" xfId="39" xr:uid="{FD3A774C-501E-4E8D-8FAD-AA76065752D4}"/>
    <cellStyle name="Hold Values - IBM Cognos" xfId="40" xr:uid="{B96A66BF-2FD2-425C-B8C1-FAAA9F7F6B57}"/>
    <cellStyle name="List Name - IBM Cognos" xfId="41" xr:uid="{89015830-39DD-463A-A796-6E799164A9B1}"/>
    <cellStyle name="Locked - IBM Cognos" xfId="42" xr:uid="{20CA2D94-8648-4464-BF3C-6104C5DD0994}"/>
    <cellStyle name="Measure - IBM Cognos" xfId="43" xr:uid="{6EF9F7A5-7A5A-4BDF-B54B-3E545A195CA5}"/>
    <cellStyle name="Measure Header - IBM Cognos" xfId="44" xr:uid="{0E9303D4-FD1B-4A73-A683-5C9B5AFB50A5}"/>
    <cellStyle name="Measure Name - IBM Cognos" xfId="45" xr:uid="{D741FB26-4598-443C-97EE-D7A44D226F80}"/>
    <cellStyle name="Measure Summary - IBM Cognos" xfId="46" xr:uid="{FE261399-D353-4F85-890F-8CFE9765DF0B}"/>
    <cellStyle name="Measure Summary TM1 - IBM Cognos" xfId="47" xr:uid="{807F2088-E7F0-4542-8F14-473A5BC702E9}"/>
    <cellStyle name="Measure Template - IBM Cognos" xfId="48" xr:uid="{2CE098B0-C05E-4797-A655-3DC73CC1A000}"/>
    <cellStyle name="More - IBM Cognos" xfId="49" xr:uid="{1E444C02-5E03-4F01-83E7-E52F67E2EB24}"/>
    <cellStyle name="Normal" xfId="0" builtinId="0" customBuiltin="1"/>
    <cellStyle name="Pending Change - IBM Cognos" xfId="50" xr:uid="{A8A80D2B-FB93-463A-AE61-9971FFA7C21E}"/>
    <cellStyle name="Row Name - IBM Cognos" xfId="51" xr:uid="{5A19C97C-397E-41A5-AC9D-322F11CDA954}"/>
    <cellStyle name="Row Template - IBM Cognos" xfId="52" xr:uid="{03BAA501-0FB4-47F0-AFC7-A8E2002013CC}"/>
    <cellStyle name="Summary Column Name - IBM Cognos" xfId="53" xr:uid="{BFBB2AE2-9653-4F3D-AD33-782300E92651}"/>
    <cellStyle name="Summary Column Name TM1 - IBM Cognos" xfId="54" xr:uid="{E137C95F-F88E-4629-873E-F2DCCAF4F41A}"/>
    <cellStyle name="Summary Row Name - IBM Cognos" xfId="55" xr:uid="{FF109386-D050-4D26-A1CA-D51C890BA536}"/>
    <cellStyle name="Summary Row Name TM1 - IBM Cognos" xfId="56" xr:uid="{3642B0A5-B6D4-43BE-BBED-B8C6C680E802}"/>
    <cellStyle name="Unsaved Change - IBM Cognos" xfId="57" xr:uid="{F7546A4C-17DF-4FF5-BBA8-78E308E203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C921-7A1C-47D0-945E-BE0CCFE3D6E0}">
  <dimension ref="A1"/>
  <sheetViews>
    <sheetView workbookViewId="0"/>
  </sheetViews>
  <sheetFormatPr defaultRowHeight="15.05" x14ac:dyDescent="0.3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zoomScale="70" zoomScaleNormal="70" workbookViewId="0"/>
  </sheetViews>
  <sheetFormatPr defaultRowHeight="15.05" x14ac:dyDescent="0.3"/>
  <cols>
    <col min="5" max="7" width="10.33203125" customWidth="1"/>
    <col min="8" max="21" width="10.109375" customWidth="1"/>
    <col min="22" max="25" width="9.109375" customWidth="1"/>
  </cols>
  <sheetData>
    <row r="1" spans="1:25" x14ac:dyDescent="0.3">
      <c r="A1" s="3" t="s">
        <v>29</v>
      </c>
      <c r="B1" s="2"/>
      <c r="C1" s="3"/>
    </row>
    <row r="2" spans="1:25" ht="15.65" x14ac:dyDescent="0.3">
      <c r="A2" s="4"/>
      <c r="B2" s="2"/>
      <c r="C2" s="3"/>
    </row>
    <row r="3" spans="1:25" x14ac:dyDescent="0.3">
      <c r="A3" s="5" t="s">
        <v>26</v>
      </c>
      <c r="B3" s="5"/>
      <c r="C3" s="3"/>
    </row>
    <row r="4" spans="1:25" ht="15.65" thickBot="1" x14ac:dyDescent="0.35">
      <c r="A4" s="2"/>
      <c r="B4" s="2"/>
      <c r="C4" s="3"/>
    </row>
    <row r="5" spans="1:25" ht="16.3" thickTop="1" thickBot="1" x14ac:dyDescent="0.35">
      <c r="A5" s="24" t="s">
        <v>0</v>
      </c>
      <c r="B5" s="25" t="s">
        <v>1</v>
      </c>
      <c r="C5" s="26"/>
      <c r="D5" s="24"/>
      <c r="E5" s="23">
        <v>43831</v>
      </c>
      <c r="F5" s="23">
        <v>43862</v>
      </c>
      <c r="G5" s="23">
        <v>43891</v>
      </c>
      <c r="H5" s="23">
        <v>43922</v>
      </c>
      <c r="I5" s="23">
        <v>43952</v>
      </c>
      <c r="J5" s="23">
        <v>43983</v>
      </c>
      <c r="K5" s="23">
        <v>44013</v>
      </c>
      <c r="L5" s="23">
        <v>44044</v>
      </c>
      <c r="M5" s="23">
        <v>44075</v>
      </c>
      <c r="N5" s="23">
        <v>44105</v>
      </c>
      <c r="O5" s="23">
        <v>44136</v>
      </c>
      <c r="P5" s="23">
        <v>44166</v>
      </c>
      <c r="Q5" s="23">
        <v>44197</v>
      </c>
      <c r="R5" s="23">
        <v>44228</v>
      </c>
      <c r="S5" s="23">
        <v>44256</v>
      </c>
      <c r="T5" s="23">
        <v>44287</v>
      </c>
      <c r="U5" s="23">
        <v>44317</v>
      </c>
      <c r="V5" s="23">
        <v>44348</v>
      </c>
      <c r="W5" s="23">
        <v>44378</v>
      </c>
      <c r="X5" s="23">
        <v>44409</v>
      </c>
      <c r="Y5" s="23">
        <v>44440</v>
      </c>
    </row>
    <row r="6" spans="1:25" ht="15.65" thickTop="1" x14ac:dyDescent="0.3">
      <c r="A6" s="6"/>
      <c r="B6" s="7"/>
      <c r="C6" s="8"/>
      <c r="D6" s="6"/>
    </row>
    <row r="7" spans="1:25" x14ac:dyDescent="0.3">
      <c r="A7" t="s">
        <v>2</v>
      </c>
    </row>
    <row r="8" spans="1:25" x14ac:dyDescent="0.3">
      <c r="B8" t="s">
        <v>3</v>
      </c>
      <c r="D8" s="9" t="s">
        <v>4</v>
      </c>
      <c r="E8" s="27">
        <v>1</v>
      </c>
      <c r="F8" s="27">
        <v>1</v>
      </c>
      <c r="G8" s="27">
        <v>1</v>
      </c>
      <c r="H8" s="27">
        <v>2</v>
      </c>
      <c r="I8" s="27">
        <v>2</v>
      </c>
      <c r="J8" s="27">
        <v>2</v>
      </c>
      <c r="K8" s="27">
        <v>3</v>
      </c>
      <c r="L8" s="27">
        <v>3</v>
      </c>
      <c r="M8" s="27">
        <v>2</v>
      </c>
      <c r="N8" s="27">
        <v>2</v>
      </c>
      <c r="O8" s="27">
        <v>2</v>
      </c>
      <c r="P8" s="27">
        <v>2</v>
      </c>
      <c r="Q8" s="27">
        <v>2</v>
      </c>
      <c r="R8" s="27">
        <v>2</v>
      </c>
      <c r="S8" s="27">
        <v>2</v>
      </c>
      <c r="T8" s="27">
        <v>2</v>
      </c>
      <c r="U8" s="27">
        <v>2</v>
      </c>
      <c r="V8" s="27">
        <v>2</v>
      </c>
      <c r="W8" s="27">
        <v>3</v>
      </c>
      <c r="X8" s="27">
        <v>5</v>
      </c>
      <c r="Y8" s="27">
        <v>4</v>
      </c>
    </row>
    <row r="9" spans="1:25" x14ac:dyDescent="0.3">
      <c r="D9" s="9" t="s">
        <v>5</v>
      </c>
      <c r="E9" s="27">
        <f>E10+E11+E12</f>
        <v>1079431</v>
      </c>
      <c r="F9" s="27">
        <f t="shared" ref="F9:W9" si="0">F10+F11+F12</f>
        <v>1004638</v>
      </c>
      <c r="G9" s="27">
        <f t="shared" si="0"/>
        <v>909519</v>
      </c>
      <c r="H9" s="27">
        <f t="shared" si="0"/>
        <v>784617</v>
      </c>
      <c r="I9" s="27">
        <f t="shared" si="0"/>
        <v>768074</v>
      </c>
      <c r="J9" s="27">
        <f t="shared" si="0"/>
        <v>747743</v>
      </c>
      <c r="K9" s="27">
        <f t="shared" si="0"/>
        <v>827972</v>
      </c>
      <c r="L9" s="27">
        <f t="shared" si="0"/>
        <v>1009449</v>
      </c>
      <c r="M9" s="27">
        <f t="shared" si="0"/>
        <v>577911</v>
      </c>
      <c r="N9" s="27">
        <f t="shared" si="0"/>
        <v>507487</v>
      </c>
      <c r="O9" s="27">
        <f t="shared" si="0"/>
        <v>416914.56000000006</v>
      </c>
      <c r="P9" s="27">
        <f t="shared" si="0"/>
        <v>519907.5</v>
      </c>
      <c r="Q9" s="27">
        <f t="shared" si="0"/>
        <v>434629.0799999999</v>
      </c>
      <c r="R9" s="27">
        <f t="shared" si="0"/>
        <v>384127.56</v>
      </c>
      <c r="S9" s="27">
        <f t="shared" si="0"/>
        <v>490114.125</v>
      </c>
      <c r="T9" s="27">
        <f t="shared" si="0"/>
        <v>378608.94000000006</v>
      </c>
      <c r="U9" s="27">
        <f t="shared" si="0"/>
        <v>426136.31999999995</v>
      </c>
      <c r="V9" s="27">
        <f t="shared" si="0"/>
        <v>503424.54000000004</v>
      </c>
      <c r="W9" s="27">
        <f t="shared" si="0"/>
        <v>442728.89999999997</v>
      </c>
      <c r="X9" s="27">
        <v>1063469</v>
      </c>
      <c r="Y9" s="27">
        <v>530079</v>
      </c>
    </row>
    <row r="10" spans="1:25" x14ac:dyDescent="0.3">
      <c r="D10" s="9" t="s">
        <v>6</v>
      </c>
      <c r="E10" s="27">
        <v>298550</v>
      </c>
      <c r="F10" s="27">
        <v>282590</v>
      </c>
      <c r="G10" s="27">
        <v>266589</v>
      </c>
      <c r="H10" s="27">
        <v>206845</v>
      </c>
      <c r="I10" s="27">
        <v>226650</v>
      </c>
      <c r="J10" s="27">
        <v>230189</v>
      </c>
      <c r="K10" s="27">
        <v>228212</v>
      </c>
      <c r="L10" s="27">
        <v>364295</v>
      </c>
      <c r="M10" s="27">
        <v>169588</v>
      </c>
      <c r="N10" s="27">
        <v>153157</v>
      </c>
      <c r="O10" s="27">
        <v>113499.04500000001</v>
      </c>
      <c r="P10" s="27">
        <v>138597.47999999998</v>
      </c>
      <c r="Q10" s="27">
        <v>133877.51999999999</v>
      </c>
      <c r="R10" s="27">
        <v>118329.39000000001</v>
      </c>
      <c r="S10" s="27">
        <v>157557.55499999999</v>
      </c>
      <c r="T10" s="27">
        <v>118845.18</v>
      </c>
      <c r="U10" s="27">
        <v>130927.31999999998</v>
      </c>
      <c r="V10" s="27">
        <v>139382.46</v>
      </c>
      <c r="W10" s="27">
        <v>125430.66</v>
      </c>
      <c r="X10" s="27">
        <v>328421</v>
      </c>
      <c r="Y10" s="27">
        <v>178075</v>
      </c>
    </row>
    <row r="11" spans="1:25" x14ac:dyDescent="0.3">
      <c r="D11" s="9" t="s">
        <v>7</v>
      </c>
      <c r="E11" s="27">
        <v>365106</v>
      </c>
      <c r="F11" s="27">
        <v>338843</v>
      </c>
      <c r="G11" s="27">
        <v>286423</v>
      </c>
      <c r="H11" s="27">
        <v>267236</v>
      </c>
      <c r="I11" s="27">
        <v>237967</v>
      </c>
      <c r="J11" s="27">
        <v>236337</v>
      </c>
      <c r="K11" s="27">
        <v>309804</v>
      </c>
      <c r="L11" s="27">
        <v>372886</v>
      </c>
      <c r="M11" s="27">
        <v>217888</v>
      </c>
      <c r="N11" s="27">
        <v>171722</v>
      </c>
      <c r="O11" s="27">
        <v>142948.48500000002</v>
      </c>
      <c r="P11" s="27">
        <v>166248.53999999998</v>
      </c>
      <c r="Q11" s="27">
        <v>134326.44</v>
      </c>
      <c r="R11" s="27">
        <v>137089.935</v>
      </c>
      <c r="S11" s="27">
        <v>172870.83000000002</v>
      </c>
      <c r="T11" s="27">
        <v>134366.94000000003</v>
      </c>
      <c r="U11" s="27">
        <v>131052.05999999998</v>
      </c>
      <c r="V11" s="27">
        <v>155681.10000000003</v>
      </c>
      <c r="W11" s="27">
        <v>146286.36000000002</v>
      </c>
      <c r="X11" s="27">
        <v>335778</v>
      </c>
      <c r="Y11" s="27">
        <v>175178</v>
      </c>
    </row>
    <row r="12" spans="1:25" x14ac:dyDescent="0.3">
      <c r="D12" s="9" t="s">
        <v>8</v>
      </c>
      <c r="E12" s="27">
        <v>415775</v>
      </c>
      <c r="F12" s="27">
        <v>383205</v>
      </c>
      <c r="G12" s="27">
        <v>356507</v>
      </c>
      <c r="H12" s="27">
        <v>310536</v>
      </c>
      <c r="I12" s="27">
        <v>303457</v>
      </c>
      <c r="J12" s="27">
        <v>281217</v>
      </c>
      <c r="K12" s="27">
        <v>289956</v>
      </c>
      <c r="L12" s="27">
        <v>272268</v>
      </c>
      <c r="M12" s="27">
        <v>190435</v>
      </c>
      <c r="N12" s="27">
        <v>182608</v>
      </c>
      <c r="O12" s="27">
        <v>160467.03</v>
      </c>
      <c r="P12" s="27">
        <v>215061.48</v>
      </c>
      <c r="Q12" s="27">
        <v>166425.11999999994</v>
      </c>
      <c r="R12" s="27">
        <v>128708.23499999999</v>
      </c>
      <c r="S12" s="27">
        <v>159685.74000000002</v>
      </c>
      <c r="T12" s="27">
        <v>125396.82</v>
      </c>
      <c r="U12" s="27">
        <v>164156.93999999997</v>
      </c>
      <c r="V12" s="27">
        <v>208360.97999999998</v>
      </c>
      <c r="W12" s="27">
        <v>171011.87999999995</v>
      </c>
      <c r="X12" s="27">
        <v>399270</v>
      </c>
      <c r="Y12" s="27">
        <v>176827</v>
      </c>
    </row>
    <row r="13" spans="1:25" x14ac:dyDescent="0.3">
      <c r="D13" s="9" t="s">
        <v>9</v>
      </c>
      <c r="E13" s="27">
        <v>2256</v>
      </c>
      <c r="F13" s="27">
        <v>2204</v>
      </c>
      <c r="G13" s="27">
        <v>2178</v>
      </c>
      <c r="H13" s="27">
        <v>1666</v>
      </c>
      <c r="I13" s="27">
        <v>1552</v>
      </c>
      <c r="J13" s="27">
        <v>1502</v>
      </c>
      <c r="K13" s="27">
        <v>1771</v>
      </c>
      <c r="L13" s="27">
        <v>2437</v>
      </c>
      <c r="M13" s="27">
        <v>1691</v>
      </c>
      <c r="N13" s="27">
        <v>979</v>
      </c>
      <c r="O13" s="27">
        <v>931.14</v>
      </c>
      <c r="P13" s="27">
        <v>893.52</v>
      </c>
      <c r="Q13" s="27">
        <v>896.76</v>
      </c>
      <c r="R13" s="27">
        <v>1015.6949999999999</v>
      </c>
      <c r="S13" s="27">
        <v>1680.2550000000001</v>
      </c>
      <c r="T13" s="27">
        <v>869.94</v>
      </c>
      <c r="U13" s="27">
        <v>948.78</v>
      </c>
      <c r="V13" s="27">
        <v>880.02</v>
      </c>
      <c r="W13" s="27">
        <v>949.5</v>
      </c>
      <c r="X13" s="27">
        <v>2257</v>
      </c>
      <c r="Y13" s="27">
        <v>1919</v>
      </c>
    </row>
    <row r="14" spans="1:25" x14ac:dyDescent="0.3">
      <c r="D14" s="9" t="s">
        <v>10</v>
      </c>
      <c r="E14" s="27">
        <v>2207</v>
      </c>
      <c r="F14" s="27">
        <v>2195</v>
      </c>
      <c r="G14" s="27">
        <v>2160</v>
      </c>
      <c r="H14" s="27">
        <v>1661</v>
      </c>
      <c r="I14" s="27">
        <v>1584</v>
      </c>
      <c r="J14" s="27">
        <v>1527</v>
      </c>
      <c r="K14" s="27">
        <v>2574</v>
      </c>
      <c r="L14" s="27">
        <v>2448</v>
      </c>
      <c r="M14" s="27">
        <v>2036</v>
      </c>
      <c r="N14" s="27">
        <v>1070</v>
      </c>
      <c r="O14" s="27">
        <v>896.22</v>
      </c>
      <c r="P14" s="27">
        <v>986.94</v>
      </c>
      <c r="Q14" s="27">
        <v>905.04</v>
      </c>
      <c r="R14" s="27">
        <v>1080.4949999999999</v>
      </c>
      <c r="S14" s="27">
        <v>1711.8</v>
      </c>
      <c r="T14" s="27">
        <v>870.48</v>
      </c>
      <c r="U14" s="27">
        <v>896.22</v>
      </c>
      <c r="V14" s="27">
        <v>973.08</v>
      </c>
      <c r="W14" s="27">
        <v>925.38</v>
      </c>
      <c r="X14" s="27">
        <v>2263</v>
      </c>
      <c r="Y14" s="27">
        <v>1946</v>
      </c>
    </row>
    <row r="15" spans="1:25" x14ac:dyDescent="0.3">
      <c r="D15" t="s">
        <v>11</v>
      </c>
      <c r="E15" s="27">
        <v>1829</v>
      </c>
      <c r="F15" s="27">
        <v>1772</v>
      </c>
      <c r="G15" s="27">
        <v>1507</v>
      </c>
      <c r="H15" s="27">
        <v>1485</v>
      </c>
      <c r="I15" s="27">
        <v>1359</v>
      </c>
      <c r="J15" s="27">
        <v>1228</v>
      </c>
      <c r="K15" s="27">
        <v>1279</v>
      </c>
      <c r="L15" s="27">
        <v>1954</v>
      </c>
      <c r="M15" s="27">
        <v>1471</v>
      </c>
      <c r="N15" s="27">
        <v>809</v>
      </c>
      <c r="O15" s="27">
        <v>935.46</v>
      </c>
      <c r="P15" s="27">
        <v>962.82</v>
      </c>
      <c r="Q15" s="27">
        <v>871.74</v>
      </c>
      <c r="R15" s="27">
        <v>713.3850000000001</v>
      </c>
      <c r="S15" s="27">
        <v>1303.875</v>
      </c>
      <c r="T15" s="27">
        <v>669.96</v>
      </c>
      <c r="U15" s="27">
        <v>899.28</v>
      </c>
      <c r="V15" s="27">
        <v>971.1</v>
      </c>
      <c r="W15" s="27">
        <v>895.5</v>
      </c>
      <c r="X15" s="27">
        <v>1850</v>
      </c>
      <c r="Y15" s="27">
        <v>1720</v>
      </c>
    </row>
    <row r="16" spans="1:25" x14ac:dyDescent="0.3"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8"/>
      <c r="W16" s="28"/>
      <c r="X16" s="28"/>
      <c r="Y16" s="28"/>
    </row>
    <row r="17" spans="1:25" x14ac:dyDescent="0.3">
      <c r="A17" t="s">
        <v>27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8"/>
      <c r="W17" s="28"/>
      <c r="X17" s="28"/>
      <c r="Y17" s="28"/>
    </row>
    <row r="18" spans="1:25" x14ac:dyDescent="0.3">
      <c r="B18" t="s">
        <v>12</v>
      </c>
      <c r="D18" s="9" t="s">
        <v>4</v>
      </c>
      <c r="E18" s="27">
        <v>6</v>
      </c>
      <c r="F18" s="27">
        <v>6</v>
      </c>
      <c r="G18" s="27">
        <v>6</v>
      </c>
      <c r="H18" s="27">
        <v>6</v>
      </c>
      <c r="I18" s="27">
        <v>6</v>
      </c>
      <c r="J18" s="27">
        <v>6</v>
      </c>
      <c r="K18" s="27">
        <v>6</v>
      </c>
      <c r="L18" s="27">
        <v>4</v>
      </c>
      <c r="M18" s="27">
        <v>4</v>
      </c>
      <c r="N18" s="27">
        <v>4</v>
      </c>
      <c r="O18" s="27">
        <v>4</v>
      </c>
      <c r="P18" s="27">
        <v>4</v>
      </c>
      <c r="Q18" s="27">
        <v>5</v>
      </c>
      <c r="R18" s="27">
        <v>5</v>
      </c>
      <c r="S18" s="27">
        <v>5</v>
      </c>
      <c r="T18" s="27">
        <v>7</v>
      </c>
      <c r="U18" s="27">
        <v>7</v>
      </c>
      <c r="V18" s="27">
        <v>7</v>
      </c>
      <c r="W18" s="27">
        <v>7</v>
      </c>
      <c r="X18" s="27">
        <v>3</v>
      </c>
      <c r="Y18" s="27">
        <v>3</v>
      </c>
    </row>
    <row r="19" spans="1:25" x14ac:dyDescent="0.3">
      <c r="D19" s="9" t="s">
        <v>5</v>
      </c>
      <c r="E19" s="27">
        <f>E20+E21+E22</f>
        <v>6048137</v>
      </c>
      <c r="F19" s="27">
        <f t="shared" ref="F19:S19" si="1">F20+F21+F22</f>
        <v>6884916</v>
      </c>
      <c r="G19" s="27">
        <f t="shared" si="1"/>
        <v>4092396</v>
      </c>
      <c r="H19" s="27">
        <f t="shared" si="1"/>
        <v>4599490</v>
      </c>
      <c r="I19" s="27">
        <f t="shared" si="1"/>
        <v>5309629</v>
      </c>
      <c r="J19" s="27">
        <f t="shared" si="1"/>
        <v>5289111</v>
      </c>
      <c r="K19" s="27">
        <f t="shared" si="1"/>
        <v>4771834</v>
      </c>
      <c r="L19" s="27">
        <f t="shared" si="1"/>
        <v>125028</v>
      </c>
      <c r="M19" s="27">
        <f t="shared" si="1"/>
        <v>9132</v>
      </c>
      <c r="N19" s="27">
        <f t="shared" si="1"/>
        <v>8270</v>
      </c>
      <c r="O19" s="27">
        <f t="shared" si="1"/>
        <v>1116935.281</v>
      </c>
      <c r="P19" s="27">
        <f t="shared" si="1"/>
        <v>1469932.7060000002</v>
      </c>
      <c r="Q19" s="27">
        <f t="shared" si="1"/>
        <v>1163178.615</v>
      </c>
      <c r="R19" s="27">
        <f t="shared" si="1"/>
        <v>1344920.8470000001</v>
      </c>
      <c r="S19" s="27">
        <f t="shared" si="1"/>
        <v>725146.86599999992</v>
      </c>
      <c r="T19" s="27">
        <v>1459881</v>
      </c>
      <c r="U19" s="27">
        <v>1500894</v>
      </c>
      <c r="V19" s="27">
        <v>1424515</v>
      </c>
      <c r="W19" s="27">
        <v>1310429</v>
      </c>
      <c r="X19" s="27">
        <v>1488900</v>
      </c>
      <c r="Y19" s="27">
        <v>1461828</v>
      </c>
    </row>
    <row r="20" spans="1:25" x14ac:dyDescent="0.3">
      <c r="D20" s="9" t="s">
        <v>6</v>
      </c>
      <c r="E20" s="27">
        <v>1500675</v>
      </c>
      <c r="F20" s="27">
        <v>1755956</v>
      </c>
      <c r="G20" s="27">
        <v>1073623</v>
      </c>
      <c r="H20" s="27">
        <v>1111808</v>
      </c>
      <c r="I20" s="27">
        <v>1406450</v>
      </c>
      <c r="J20" s="27">
        <v>1456571</v>
      </c>
      <c r="K20" s="27">
        <v>1130829</v>
      </c>
      <c r="L20" s="27">
        <v>41512</v>
      </c>
      <c r="M20" s="27">
        <v>2266</v>
      </c>
      <c r="N20" s="27">
        <v>2181</v>
      </c>
      <c r="O20" s="27">
        <v>276082.24</v>
      </c>
      <c r="P20" s="27">
        <v>369519.4549999999</v>
      </c>
      <c r="Q20" s="27">
        <v>353150.48499999993</v>
      </c>
      <c r="R20" s="27">
        <v>370435.95</v>
      </c>
      <c r="S20" s="27">
        <v>179736.66599999997</v>
      </c>
      <c r="T20" s="27">
        <v>373417</v>
      </c>
      <c r="U20" s="27">
        <v>345875</v>
      </c>
      <c r="V20" s="27">
        <v>372581</v>
      </c>
      <c r="W20" s="27">
        <v>350687</v>
      </c>
      <c r="X20" s="27">
        <v>374400</v>
      </c>
      <c r="Y20" s="27">
        <v>365213</v>
      </c>
    </row>
    <row r="21" spans="1:25" x14ac:dyDescent="0.3">
      <c r="D21" s="9" t="s">
        <v>7</v>
      </c>
      <c r="E21" s="27">
        <v>1751224</v>
      </c>
      <c r="F21" s="27">
        <v>1884425</v>
      </c>
      <c r="G21" s="27">
        <v>1122099</v>
      </c>
      <c r="H21" s="27">
        <v>1339459</v>
      </c>
      <c r="I21" s="27">
        <v>1459970</v>
      </c>
      <c r="J21" s="27">
        <v>1357663</v>
      </c>
      <c r="K21" s="27">
        <v>1408481</v>
      </c>
      <c r="L21" s="27">
        <v>18380</v>
      </c>
      <c r="M21" s="27">
        <v>2277</v>
      </c>
      <c r="N21" s="27">
        <v>1715</v>
      </c>
      <c r="O21" s="27">
        <v>310745.11800000002</v>
      </c>
      <c r="P21" s="27">
        <v>390936.31100000005</v>
      </c>
      <c r="Q21" s="27">
        <v>262618.68999999994</v>
      </c>
      <c r="R21" s="27">
        <v>336498.00200000009</v>
      </c>
      <c r="S21" s="27">
        <v>200969.24000000002</v>
      </c>
      <c r="T21" s="27">
        <v>387200</v>
      </c>
      <c r="U21" s="27">
        <v>442493</v>
      </c>
      <c r="V21" s="27">
        <v>370166</v>
      </c>
      <c r="W21" s="27">
        <v>336663</v>
      </c>
      <c r="X21" s="27">
        <v>397215</v>
      </c>
      <c r="Y21" s="27">
        <v>400677</v>
      </c>
    </row>
    <row r="22" spans="1:25" x14ac:dyDescent="0.3">
      <c r="D22" s="9" t="s">
        <v>8</v>
      </c>
      <c r="E22" s="27">
        <v>2796238</v>
      </c>
      <c r="F22" s="27">
        <v>3244535</v>
      </c>
      <c r="G22" s="27">
        <v>1896674</v>
      </c>
      <c r="H22" s="27">
        <v>2148223</v>
      </c>
      <c r="I22" s="27">
        <v>2443209</v>
      </c>
      <c r="J22" s="27">
        <v>2474877</v>
      </c>
      <c r="K22" s="27">
        <v>2232524</v>
      </c>
      <c r="L22" s="27">
        <v>65136</v>
      </c>
      <c r="M22" s="27">
        <v>4589</v>
      </c>
      <c r="N22" s="27">
        <v>4374</v>
      </c>
      <c r="O22" s="27">
        <v>530107.92300000007</v>
      </c>
      <c r="P22" s="27">
        <v>709476.94000000018</v>
      </c>
      <c r="Q22" s="27">
        <v>547409.44000000018</v>
      </c>
      <c r="R22" s="27">
        <v>637986.89500000002</v>
      </c>
      <c r="S22" s="27">
        <v>344440.96</v>
      </c>
      <c r="T22" s="27">
        <v>699263</v>
      </c>
      <c r="U22" s="27">
        <v>712527</v>
      </c>
      <c r="V22" s="27">
        <v>681768</v>
      </c>
      <c r="W22" s="27">
        <v>623078</v>
      </c>
      <c r="X22" s="27">
        <v>717285</v>
      </c>
      <c r="Y22" s="27">
        <v>695938</v>
      </c>
    </row>
    <row r="23" spans="1:25" x14ac:dyDescent="0.3">
      <c r="D23" s="9" t="s">
        <v>9</v>
      </c>
      <c r="E23" s="27">
        <v>13653</v>
      </c>
      <c r="F23" s="27">
        <v>14390</v>
      </c>
      <c r="G23" s="27">
        <v>6775</v>
      </c>
      <c r="H23" s="27">
        <v>12186</v>
      </c>
      <c r="I23" s="27">
        <v>9774</v>
      </c>
      <c r="J23" s="27">
        <v>13014</v>
      </c>
      <c r="K23" s="27">
        <v>9472</v>
      </c>
      <c r="L23" s="27">
        <v>2162</v>
      </c>
      <c r="M23" s="27">
        <v>21</v>
      </c>
      <c r="N23" s="27">
        <v>20</v>
      </c>
      <c r="O23" s="27">
        <v>2116.8000000000002</v>
      </c>
      <c r="P23" s="27">
        <v>2161.6880000000001</v>
      </c>
      <c r="Q23" s="27">
        <v>2257.7629999999999</v>
      </c>
      <c r="R23" s="27">
        <v>2253.8249999999998</v>
      </c>
      <c r="S23" s="27">
        <v>2175.8629999999998</v>
      </c>
      <c r="T23" s="27">
        <v>2297</v>
      </c>
      <c r="U23" s="27">
        <v>2276</v>
      </c>
      <c r="V23" s="27">
        <v>2128</v>
      </c>
      <c r="W23" s="27">
        <v>2205</v>
      </c>
      <c r="X23" s="27">
        <v>2228</v>
      </c>
      <c r="Y23" s="27">
        <v>2284</v>
      </c>
    </row>
    <row r="24" spans="1:25" x14ac:dyDescent="0.3">
      <c r="D24" s="9" t="s">
        <v>10</v>
      </c>
      <c r="E24" s="27">
        <v>13425</v>
      </c>
      <c r="F24" s="27">
        <v>14247</v>
      </c>
      <c r="G24" s="27">
        <v>6884</v>
      </c>
      <c r="H24" s="27">
        <v>12668</v>
      </c>
      <c r="I24" s="27">
        <v>12838</v>
      </c>
      <c r="J24" s="27">
        <v>13202</v>
      </c>
      <c r="K24" s="27">
        <v>10731</v>
      </c>
      <c r="L24" s="27">
        <v>2082</v>
      </c>
      <c r="M24" s="27">
        <v>20</v>
      </c>
      <c r="N24" s="27">
        <v>21</v>
      </c>
      <c r="O24" s="27">
        <v>2123.1</v>
      </c>
      <c r="P24" s="27">
        <v>2125.4630000000002</v>
      </c>
      <c r="Q24" s="27">
        <v>2289.2629999999999</v>
      </c>
      <c r="R24" s="27">
        <v>2127.8249999999998</v>
      </c>
      <c r="S24" s="27">
        <v>2153.8130000000001</v>
      </c>
      <c r="T24" s="27">
        <v>2194</v>
      </c>
      <c r="U24" s="27">
        <v>2136</v>
      </c>
      <c r="V24" s="27">
        <v>2119</v>
      </c>
      <c r="W24" s="27">
        <v>2188</v>
      </c>
      <c r="X24" s="27">
        <v>2242</v>
      </c>
      <c r="Y24" s="27">
        <v>2286</v>
      </c>
    </row>
    <row r="25" spans="1:25" x14ac:dyDescent="0.3">
      <c r="D25" t="s">
        <v>11</v>
      </c>
      <c r="E25" s="27">
        <v>13808</v>
      </c>
      <c r="F25" s="27">
        <v>14285</v>
      </c>
      <c r="G25" s="27">
        <v>6217</v>
      </c>
      <c r="H25" s="27">
        <v>12807</v>
      </c>
      <c r="I25" s="27">
        <v>10330</v>
      </c>
      <c r="J25" s="27">
        <v>13053</v>
      </c>
      <c r="K25" s="27">
        <v>9328</v>
      </c>
      <c r="L25" s="27">
        <v>2197</v>
      </c>
      <c r="M25" s="27">
        <v>20</v>
      </c>
      <c r="N25" s="27">
        <v>20</v>
      </c>
      <c r="O25" s="27">
        <v>2148.3000000000002</v>
      </c>
      <c r="P25" s="27">
        <v>2205.788</v>
      </c>
      <c r="Q25" s="27">
        <v>2225.4749999999999</v>
      </c>
      <c r="R25" s="27">
        <v>2295.5630000000001</v>
      </c>
      <c r="S25" s="27">
        <v>2201.0630000000001</v>
      </c>
      <c r="T25" s="27">
        <v>2235</v>
      </c>
      <c r="U25" s="27">
        <v>2296</v>
      </c>
      <c r="V25" s="27">
        <v>2145</v>
      </c>
      <c r="W25" s="27">
        <v>2215</v>
      </c>
      <c r="X25" s="27">
        <v>2263</v>
      </c>
      <c r="Y25" s="27">
        <v>2319</v>
      </c>
    </row>
    <row r="26" spans="1:25" x14ac:dyDescent="0.3"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x14ac:dyDescent="0.3">
      <c r="A27" t="s">
        <v>28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/>
      <c r="W27" s="28"/>
      <c r="X27" s="28"/>
      <c r="Y27" s="28"/>
    </row>
    <row r="28" spans="1:25" x14ac:dyDescent="0.3">
      <c r="B28" t="s">
        <v>13</v>
      </c>
      <c r="D28" s="9" t="s">
        <v>4</v>
      </c>
      <c r="E28" s="27">
        <v>8</v>
      </c>
      <c r="F28" s="27">
        <v>8</v>
      </c>
      <c r="G28" s="27">
        <v>8</v>
      </c>
      <c r="H28" s="27">
        <v>8</v>
      </c>
      <c r="I28" s="27">
        <v>8</v>
      </c>
      <c r="J28" s="27">
        <v>8</v>
      </c>
      <c r="K28" s="27">
        <v>8</v>
      </c>
      <c r="L28" s="27">
        <v>8</v>
      </c>
      <c r="M28" s="27">
        <v>8</v>
      </c>
      <c r="N28" s="27">
        <v>8</v>
      </c>
      <c r="O28" s="27">
        <v>8</v>
      </c>
      <c r="P28" s="27">
        <v>8</v>
      </c>
      <c r="Q28" s="27">
        <v>9</v>
      </c>
      <c r="R28" s="27">
        <v>9</v>
      </c>
      <c r="S28" s="27">
        <v>9</v>
      </c>
      <c r="T28" s="27">
        <v>9</v>
      </c>
      <c r="U28" s="27">
        <v>9</v>
      </c>
      <c r="V28" s="27">
        <v>9</v>
      </c>
      <c r="W28" s="27">
        <v>9</v>
      </c>
      <c r="X28" s="27">
        <v>10</v>
      </c>
      <c r="Y28" s="27">
        <v>10</v>
      </c>
    </row>
    <row r="29" spans="1:25" x14ac:dyDescent="0.3">
      <c r="D29" s="9" t="s">
        <v>5</v>
      </c>
      <c r="E29" s="27">
        <f>E30+E31+E32</f>
        <v>342070</v>
      </c>
      <c r="F29" s="27">
        <f t="shared" ref="F29:W29" si="2">F30+F31+F32</f>
        <v>234460</v>
      </c>
      <c r="G29" s="27">
        <f t="shared" si="2"/>
        <v>159661</v>
      </c>
      <c r="H29" s="27">
        <f t="shared" si="2"/>
        <v>392822</v>
      </c>
      <c r="I29" s="27">
        <f t="shared" si="2"/>
        <v>313658</v>
      </c>
      <c r="J29" s="27">
        <f t="shared" si="2"/>
        <v>537018</v>
      </c>
      <c r="K29" s="27">
        <f t="shared" si="2"/>
        <v>466488</v>
      </c>
      <c r="L29" s="27">
        <f t="shared" si="2"/>
        <v>391273</v>
      </c>
      <c r="M29" s="27">
        <f t="shared" si="2"/>
        <v>366982</v>
      </c>
      <c r="N29" s="27">
        <f t="shared" si="2"/>
        <v>474592</v>
      </c>
      <c r="O29" s="27">
        <f t="shared" si="2"/>
        <v>202109.35800000004</v>
      </c>
      <c r="P29" s="27">
        <f t="shared" si="2"/>
        <v>395359.88500000001</v>
      </c>
      <c r="Q29" s="27">
        <f t="shared" si="2"/>
        <v>140185.98199999999</v>
      </c>
      <c r="R29" s="27">
        <f t="shared" si="2"/>
        <v>1007212.0289999999</v>
      </c>
      <c r="S29" s="27">
        <f t="shared" si="2"/>
        <v>398368.46600000001</v>
      </c>
      <c r="T29" s="27">
        <f t="shared" si="2"/>
        <v>172012.98800000001</v>
      </c>
      <c r="U29" s="27">
        <f t="shared" si="2"/>
        <v>137314.408</v>
      </c>
      <c r="V29" s="27">
        <f t="shared" si="2"/>
        <v>297011.38500000001</v>
      </c>
      <c r="W29" s="27">
        <f t="shared" si="2"/>
        <v>212571.239</v>
      </c>
      <c r="X29" s="27">
        <v>697701</v>
      </c>
      <c r="Y29" s="27">
        <v>438702</v>
      </c>
    </row>
    <row r="30" spans="1:25" x14ac:dyDescent="0.3">
      <c r="D30" s="9" t="s">
        <v>6</v>
      </c>
      <c r="E30" s="27">
        <v>78644</v>
      </c>
      <c r="F30" s="27">
        <v>56686</v>
      </c>
      <c r="G30" s="27">
        <v>49879</v>
      </c>
      <c r="H30" s="27">
        <v>106532</v>
      </c>
      <c r="I30" s="27">
        <v>53582</v>
      </c>
      <c r="J30" s="27">
        <v>176477</v>
      </c>
      <c r="K30" s="27">
        <v>68908</v>
      </c>
      <c r="L30" s="27">
        <v>169572</v>
      </c>
      <c r="M30" s="27">
        <v>90096</v>
      </c>
      <c r="N30" s="27">
        <v>155204</v>
      </c>
      <c r="O30" s="27">
        <v>49611.73</v>
      </c>
      <c r="P30" s="27">
        <v>132027.44500000001</v>
      </c>
      <c r="Q30" s="27">
        <v>37298.896000000001</v>
      </c>
      <c r="R30" s="27">
        <v>272739.05599999998</v>
      </c>
      <c r="S30" s="27">
        <v>129371.26700000002</v>
      </c>
      <c r="T30" s="27">
        <v>68668.332000000009</v>
      </c>
      <c r="U30" s="27">
        <v>40127.977999999996</v>
      </c>
      <c r="V30" s="29">
        <v>89927.910000000018</v>
      </c>
      <c r="W30" s="29">
        <v>58325.90400000001</v>
      </c>
      <c r="X30" s="29">
        <v>221389</v>
      </c>
      <c r="Y30" s="29">
        <v>118196</v>
      </c>
    </row>
    <row r="31" spans="1:25" x14ac:dyDescent="0.3">
      <c r="D31" s="9" t="s">
        <v>7</v>
      </c>
      <c r="E31" s="27">
        <v>172471</v>
      </c>
      <c r="F31" s="27">
        <v>99451</v>
      </c>
      <c r="G31" s="27">
        <v>65544</v>
      </c>
      <c r="H31" s="27">
        <v>94433</v>
      </c>
      <c r="I31" s="27">
        <v>89149</v>
      </c>
      <c r="J31" s="27">
        <v>96841</v>
      </c>
      <c r="K31" s="27">
        <v>169691</v>
      </c>
      <c r="L31" s="27">
        <v>65732</v>
      </c>
      <c r="M31" s="27">
        <v>153146</v>
      </c>
      <c r="N31" s="27">
        <v>130369</v>
      </c>
      <c r="O31" s="27">
        <v>89559.13</v>
      </c>
      <c r="P31" s="27">
        <v>143673.005</v>
      </c>
      <c r="Q31" s="27">
        <v>40636.061000000002</v>
      </c>
      <c r="R31" s="27">
        <v>244783.10799999998</v>
      </c>
      <c r="S31" s="27">
        <v>118213.85299999999</v>
      </c>
      <c r="T31" s="27">
        <v>44669.820999999996</v>
      </c>
      <c r="U31" s="27">
        <v>40061.826999999997</v>
      </c>
      <c r="V31" s="29">
        <v>98055.856999999989</v>
      </c>
      <c r="W31" s="29">
        <v>84834.766999999993</v>
      </c>
      <c r="X31" s="29">
        <v>188696</v>
      </c>
      <c r="Y31" s="29">
        <v>129979</v>
      </c>
    </row>
    <row r="32" spans="1:25" x14ac:dyDescent="0.3">
      <c r="D32" s="9" t="s">
        <v>8</v>
      </c>
      <c r="E32" s="27">
        <v>90955</v>
      </c>
      <c r="F32" s="27">
        <v>78323</v>
      </c>
      <c r="G32" s="27">
        <v>44238</v>
      </c>
      <c r="H32" s="27">
        <v>191857</v>
      </c>
      <c r="I32" s="27">
        <v>170927</v>
      </c>
      <c r="J32" s="27">
        <v>263700</v>
      </c>
      <c r="K32" s="27">
        <v>227889</v>
      </c>
      <c r="L32" s="27">
        <v>155969</v>
      </c>
      <c r="M32" s="27">
        <v>123740</v>
      </c>
      <c r="N32" s="27">
        <v>189019</v>
      </c>
      <c r="O32" s="27">
        <v>62938.498000000029</v>
      </c>
      <c r="P32" s="27">
        <v>119659.43500000003</v>
      </c>
      <c r="Q32" s="27">
        <v>62251.025000000001</v>
      </c>
      <c r="R32" s="27">
        <v>489689.86499999993</v>
      </c>
      <c r="S32" s="27">
        <v>150783.34600000005</v>
      </c>
      <c r="T32" s="27">
        <v>58674.835000000006</v>
      </c>
      <c r="U32" s="27">
        <v>57124.603000000003</v>
      </c>
      <c r="V32" s="29">
        <v>109027.618</v>
      </c>
      <c r="W32" s="29">
        <v>69410.567999999985</v>
      </c>
      <c r="X32" s="29">
        <v>287616</v>
      </c>
      <c r="Y32" s="29">
        <v>190527</v>
      </c>
    </row>
    <row r="33" spans="1:25" x14ac:dyDescent="0.3">
      <c r="D33" s="9" t="s">
        <v>9</v>
      </c>
      <c r="E33" s="27">
        <v>5006</v>
      </c>
      <c r="F33" s="27">
        <v>3685</v>
      </c>
      <c r="G33" s="27">
        <v>4033</v>
      </c>
      <c r="H33" s="27">
        <v>3454</v>
      </c>
      <c r="I33" s="27">
        <v>2998</v>
      </c>
      <c r="J33" s="27">
        <v>4777</v>
      </c>
      <c r="K33" s="27">
        <v>3456</v>
      </c>
      <c r="L33" s="27">
        <v>3745</v>
      </c>
      <c r="M33" s="27">
        <v>4470</v>
      </c>
      <c r="N33" s="27">
        <v>6959</v>
      </c>
      <c r="O33" s="27">
        <v>4141.1260000000002</v>
      </c>
      <c r="P33" s="27">
        <v>4037.5129999999999</v>
      </c>
      <c r="Q33" s="27">
        <v>3160.4630000000002</v>
      </c>
      <c r="R33" s="27">
        <v>4052.9249999999997</v>
      </c>
      <c r="S33" s="27">
        <v>3988.0499999999997</v>
      </c>
      <c r="T33" s="27">
        <v>4003.2</v>
      </c>
      <c r="U33" s="27">
        <v>3390.1880000000001</v>
      </c>
      <c r="V33" s="27">
        <v>4294.5749999999998</v>
      </c>
      <c r="W33" s="27">
        <v>3997.913</v>
      </c>
      <c r="X33" s="27">
        <v>6580</v>
      </c>
      <c r="Y33" s="27">
        <v>6791</v>
      </c>
    </row>
    <row r="34" spans="1:25" x14ac:dyDescent="0.3">
      <c r="D34" s="9" t="s">
        <v>10</v>
      </c>
      <c r="E34" s="27">
        <v>4886</v>
      </c>
      <c r="F34" s="27">
        <v>4745</v>
      </c>
      <c r="G34" s="27">
        <v>4771</v>
      </c>
      <c r="H34" s="27">
        <v>2870</v>
      </c>
      <c r="I34" s="27">
        <v>3936</v>
      </c>
      <c r="J34" s="27">
        <v>3824</v>
      </c>
      <c r="K34" s="27">
        <v>4352</v>
      </c>
      <c r="L34" s="27">
        <v>3870</v>
      </c>
      <c r="M34" s="27">
        <v>4808</v>
      </c>
      <c r="N34" s="27">
        <v>5005</v>
      </c>
      <c r="O34" s="27">
        <v>4089.4879999999998</v>
      </c>
      <c r="P34" s="27">
        <v>4107.9380000000001</v>
      </c>
      <c r="Q34" s="27">
        <v>3400.9880000000003</v>
      </c>
      <c r="R34" s="27">
        <v>4072.3130000000001</v>
      </c>
      <c r="S34" s="27">
        <v>3839.3999999999996</v>
      </c>
      <c r="T34" s="27">
        <v>3504.15</v>
      </c>
      <c r="U34" s="27">
        <v>3971.5880000000002</v>
      </c>
      <c r="V34" s="27">
        <v>3592.3500000000004</v>
      </c>
      <c r="W34" s="27">
        <v>3754.4629999999997</v>
      </c>
      <c r="X34" s="27">
        <v>5886</v>
      </c>
      <c r="Y34" s="27">
        <v>6779</v>
      </c>
    </row>
    <row r="35" spans="1:25" x14ac:dyDescent="0.3">
      <c r="D35" t="s">
        <v>11</v>
      </c>
      <c r="E35" s="27">
        <v>4060</v>
      </c>
      <c r="F35" s="27">
        <v>3394</v>
      </c>
      <c r="G35" s="27">
        <v>3863</v>
      </c>
      <c r="H35" s="27">
        <v>4647</v>
      </c>
      <c r="I35" s="27">
        <v>3981</v>
      </c>
      <c r="J35" s="27">
        <v>4616</v>
      </c>
      <c r="K35" s="27">
        <v>4475</v>
      </c>
      <c r="L35" s="27">
        <v>3744</v>
      </c>
      <c r="M35" s="27">
        <v>3575</v>
      </c>
      <c r="N35" s="27">
        <v>3914</v>
      </c>
      <c r="O35" s="27">
        <v>3395.4749999999999</v>
      </c>
      <c r="P35" s="27">
        <v>4166.4380000000001</v>
      </c>
      <c r="Q35" s="27">
        <v>2208.4870000000001</v>
      </c>
      <c r="R35" s="27">
        <v>4875.8629999999994</v>
      </c>
      <c r="S35" s="27">
        <v>4234.2000000000007</v>
      </c>
      <c r="T35" s="27">
        <v>3274.9880000000003</v>
      </c>
      <c r="U35" s="27">
        <v>3833.2129999999997</v>
      </c>
      <c r="V35" s="27">
        <v>4286.701</v>
      </c>
      <c r="W35" s="27">
        <v>3652.0879999999997</v>
      </c>
      <c r="X35" s="27">
        <v>5940</v>
      </c>
      <c r="Y35" s="27">
        <v>6039</v>
      </c>
    </row>
    <row r="36" spans="1:25" ht="15.65" thickBot="1" x14ac:dyDescent="0.3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5.65" thickTop="1" x14ac:dyDescent="0.3"/>
    <row r="38" spans="1:25" x14ac:dyDescent="0.3">
      <c r="A38" s="11" t="s">
        <v>14</v>
      </c>
      <c r="B38" s="12"/>
      <c r="C38" s="13"/>
      <c r="D38" s="11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x14ac:dyDescent="0.3">
      <c r="A39" s="9"/>
      <c r="B39" s="15"/>
      <c r="C39" s="16"/>
      <c r="D39" s="9" t="s">
        <v>4</v>
      </c>
      <c r="E39" s="1">
        <f t="shared" ref="E39:M39" si="3">+E8+E18+E28</f>
        <v>15</v>
      </c>
      <c r="F39" s="1">
        <f t="shared" si="3"/>
        <v>15</v>
      </c>
      <c r="G39" s="1">
        <f t="shared" si="3"/>
        <v>15</v>
      </c>
      <c r="H39" s="1">
        <f t="shared" si="3"/>
        <v>16</v>
      </c>
      <c r="I39" s="1">
        <f t="shared" si="3"/>
        <v>16</v>
      </c>
      <c r="J39" s="1">
        <f t="shared" si="3"/>
        <v>16</v>
      </c>
      <c r="K39" s="1">
        <f t="shared" si="3"/>
        <v>17</v>
      </c>
      <c r="L39" s="1">
        <f t="shared" si="3"/>
        <v>15</v>
      </c>
      <c r="M39" s="1">
        <f t="shared" si="3"/>
        <v>14</v>
      </c>
      <c r="N39" s="1">
        <f t="shared" ref="N39:U39" si="4">+N8+N18+N28</f>
        <v>14</v>
      </c>
      <c r="O39" s="1">
        <f t="shared" si="4"/>
        <v>14</v>
      </c>
      <c r="P39" s="1">
        <f t="shared" si="4"/>
        <v>14</v>
      </c>
      <c r="Q39" s="1">
        <f t="shared" si="4"/>
        <v>16</v>
      </c>
      <c r="R39" s="1">
        <f t="shared" si="4"/>
        <v>16</v>
      </c>
      <c r="S39" s="1">
        <f t="shared" si="4"/>
        <v>16</v>
      </c>
      <c r="T39" s="1">
        <f t="shared" si="4"/>
        <v>18</v>
      </c>
      <c r="U39" s="1">
        <f t="shared" si="4"/>
        <v>18</v>
      </c>
      <c r="V39" s="1">
        <f t="shared" ref="V39:W39" si="5">+V8+V18+V28</f>
        <v>18</v>
      </c>
      <c r="W39" s="1">
        <f t="shared" si="5"/>
        <v>19</v>
      </c>
      <c r="X39" s="1">
        <f t="shared" ref="X39:Y39" si="6">+X8+X18+X28</f>
        <v>18</v>
      </c>
      <c r="Y39" s="1">
        <f t="shared" si="6"/>
        <v>17</v>
      </c>
    </row>
    <row r="40" spans="1:25" x14ac:dyDescent="0.3">
      <c r="A40" s="9"/>
      <c r="B40" s="15"/>
      <c r="C40" s="16"/>
      <c r="D40" s="9" t="s">
        <v>5</v>
      </c>
      <c r="E40" s="1">
        <f>+E9+E19+E29</f>
        <v>7469638</v>
      </c>
      <c r="F40" s="1">
        <f t="shared" ref="F40:M40" si="7">+F9+F19+F29</f>
        <v>8124014</v>
      </c>
      <c r="G40" s="1">
        <f t="shared" si="7"/>
        <v>5161576</v>
      </c>
      <c r="H40" s="1">
        <f t="shared" si="7"/>
        <v>5776929</v>
      </c>
      <c r="I40" s="1">
        <f t="shared" si="7"/>
        <v>6391361</v>
      </c>
      <c r="J40" s="1">
        <f t="shared" si="7"/>
        <v>6573872</v>
      </c>
      <c r="K40" s="1">
        <f t="shared" si="7"/>
        <v>6066294</v>
      </c>
      <c r="L40" s="1">
        <f t="shared" si="7"/>
        <v>1525750</v>
      </c>
      <c r="M40" s="1">
        <f t="shared" si="7"/>
        <v>954025</v>
      </c>
      <c r="N40" s="1">
        <f t="shared" ref="N40:U40" si="8">+N9+N19+N29</f>
        <v>990349</v>
      </c>
      <c r="O40" s="1">
        <f t="shared" si="8"/>
        <v>1735959.199</v>
      </c>
      <c r="P40" s="1">
        <f t="shared" si="8"/>
        <v>2385200.091</v>
      </c>
      <c r="Q40" s="1">
        <f t="shared" si="8"/>
        <v>1737993.6769999999</v>
      </c>
      <c r="R40" s="1">
        <f t="shared" si="8"/>
        <v>2736260.4359999998</v>
      </c>
      <c r="S40" s="1">
        <f t="shared" si="8"/>
        <v>1613629.4569999999</v>
      </c>
      <c r="T40" s="1">
        <f t="shared" si="8"/>
        <v>2010502.9279999998</v>
      </c>
      <c r="U40" s="1">
        <f t="shared" si="8"/>
        <v>2064344.7279999999</v>
      </c>
      <c r="V40" s="1">
        <f t="shared" ref="V40:W40" si="9">+V9+V19+V29</f>
        <v>2224950.9249999998</v>
      </c>
      <c r="W40" s="1">
        <f t="shared" si="9"/>
        <v>1965729.139</v>
      </c>
      <c r="X40" s="1">
        <f t="shared" ref="X40:Y40" si="10">+X9+X19+X29</f>
        <v>3250070</v>
      </c>
      <c r="Y40" s="1">
        <f t="shared" si="10"/>
        <v>2430609</v>
      </c>
    </row>
    <row r="41" spans="1:25" x14ac:dyDescent="0.3">
      <c r="A41" s="9"/>
      <c r="B41" s="15"/>
      <c r="C41" s="16"/>
      <c r="D41" s="9" t="s">
        <v>6</v>
      </c>
      <c r="E41" s="1">
        <f t="shared" ref="E41:M41" si="11">+E10+E20+E30</f>
        <v>1877869</v>
      </c>
      <c r="F41" s="1">
        <f t="shared" si="11"/>
        <v>2095232</v>
      </c>
      <c r="G41" s="1">
        <f t="shared" si="11"/>
        <v>1390091</v>
      </c>
      <c r="H41" s="1">
        <f t="shared" si="11"/>
        <v>1425185</v>
      </c>
      <c r="I41" s="1">
        <f t="shared" si="11"/>
        <v>1686682</v>
      </c>
      <c r="J41" s="1">
        <f t="shared" si="11"/>
        <v>1863237</v>
      </c>
      <c r="K41" s="1">
        <f t="shared" si="11"/>
        <v>1427949</v>
      </c>
      <c r="L41" s="1">
        <f t="shared" si="11"/>
        <v>575379</v>
      </c>
      <c r="M41" s="1">
        <f t="shared" si="11"/>
        <v>261950</v>
      </c>
      <c r="N41" s="1">
        <f t="shared" ref="N41:U41" si="12">+N10+N20+N30</f>
        <v>310542</v>
      </c>
      <c r="O41" s="1">
        <f t="shared" si="12"/>
        <v>439193.01500000001</v>
      </c>
      <c r="P41" s="1">
        <f t="shared" si="12"/>
        <v>640144.37999999989</v>
      </c>
      <c r="Q41" s="1">
        <f t="shared" si="12"/>
        <v>524326.90099999984</v>
      </c>
      <c r="R41" s="1">
        <f t="shared" si="12"/>
        <v>761504.39599999995</v>
      </c>
      <c r="S41" s="1">
        <f t="shared" si="12"/>
        <v>466665.48800000001</v>
      </c>
      <c r="T41" s="1">
        <f t="shared" si="12"/>
        <v>560930.51199999999</v>
      </c>
      <c r="U41" s="1">
        <f t="shared" si="12"/>
        <v>516930.29799999995</v>
      </c>
      <c r="V41" s="1">
        <f t="shared" ref="V41:W41" si="13">+V10+V20+V30</f>
        <v>601891.37</v>
      </c>
      <c r="W41" s="1">
        <f t="shared" si="13"/>
        <v>534443.56400000001</v>
      </c>
      <c r="X41" s="1">
        <f t="shared" ref="X41:Y41" si="14">+X10+X20+X30</f>
        <v>924210</v>
      </c>
      <c r="Y41" s="1">
        <f t="shared" si="14"/>
        <v>661484</v>
      </c>
    </row>
    <row r="42" spans="1:25" x14ac:dyDescent="0.3">
      <c r="A42" s="9"/>
      <c r="B42" s="15"/>
      <c r="C42" s="16"/>
      <c r="D42" s="9" t="s">
        <v>7</v>
      </c>
      <c r="E42" s="1">
        <f t="shared" ref="E42:M42" si="15">+E11+E21+E31</f>
        <v>2288801</v>
      </c>
      <c r="F42" s="1">
        <f t="shared" si="15"/>
        <v>2322719</v>
      </c>
      <c r="G42" s="1">
        <f t="shared" si="15"/>
        <v>1474066</v>
      </c>
      <c r="H42" s="1">
        <f t="shared" si="15"/>
        <v>1701128</v>
      </c>
      <c r="I42" s="1">
        <f t="shared" si="15"/>
        <v>1787086</v>
      </c>
      <c r="J42" s="1">
        <f t="shared" si="15"/>
        <v>1690841</v>
      </c>
      <c r="K42" s="1">
        <f t="shared" si="15"/>
        <v>1887976</v>
      </c>
      <c r="L42" s="1">
        <f t="shared" si="15"/>
        <v>456998</v>
      </c>
      <c r="M42" s="1">
        <f t="shared" si="15"/>
        <v>373311</v>
      </c>
      <c r="N42" s="1">
        <f t="shared" ref="N42:U42" si="16">+N11+N21+N31</f>
        <v>303806</v>
      </c>
      <c r="O42" s="1">
        <f t="shared" si="16"/>
        <v>543252.73300000001</v>
      </c>
      <c r="P42" s="1">
        <f t="shared" si="16"/>
        <v>700857.85600000003</v>
      </c>
      <c r="Q42" s="1">
        <f t="shared" si="16"/>
        <v>437581.19099999993</v>
      </c>
      <c r="R42" s="1">
        <f t="shared" si="16"/>
        <v>718371.04500000004</v>
      </c>
      <c r="S42" s="1">
        <f t="shared" si="16"/>
        <v>492053.92300000007</v>
      </c>
      <c r="T42" s="1">
        <f t="shared" si="16"/>
        <v>566236.76100000006</v>
      </c>
      <c r="U42" s="1">
        <f t="shared" si="16"/>
        <v>613606.88699999999</v>
      </c>
      <c r="V42" s="1">
        <f t="shared" ref="V42:W42" si="17">+V11+V21+V31</f>
        <v>623902.95700000005</v>
      </c>
      <c r="W42" s="1">
        <f t="shared" si="17"/>
        <v>567784.12699999998</v>
      </c>
      <c r="X42" s="1">
        <f t="shared" ref="X42:Y42" si="18">+X11+X21+X31</f>
        <v>921689</v>
      </c>
      <c r="Y42" s="1">
        <f t="shared" si="18"/>
        <v>705834</v>
      </c>
    </row>
    <row r="43" spans="1:25" x14ac:dyDescent="0.3">
      <c r="A43" s="9"/>
      <c r="B43" s="15"/>
      <c r="C43" s="16"/>
      <c r="D43" s="9" t="s">
        <v>8</v>
      </c>
      <c r="E43" s="1">
        <f t="shared" ref="E43:M43" si="19">+E12+E22+E32</f>
        <v>3302968</v>
      </c>
      <c r="F43" s="1">
        <f t="shared" si="19"/>
        <v>3706063</v>
      </c>
      <c r="G43" s="1">
        <f t="shared" si="19"/>
        <v>2297419</v>
      </c>
      <c r="H43" s="1">
        <f t="shared" si="19"/>
        <v>2650616</v>
      </c>
      <c r="I43" s="1">
        <f t="shared" si="19"/>
        <v>2917593</v>
      </c>
      <c r="J43" s="1">
        <f t="shared" si="19"/>
        <v>3019794</v>
      </c>
      <c r="K43" s="1">
        <f t="shared" si="19"/>
        <v>2750369</v>
      </c>
      <c r="L43" s="1">
        <f t="shared" si="19"/>
        <v>493373</v>
      </c>
      <c r="M43" s="1">
        <f t="shared" si="19"/>
        <v>318764</v>
      </c>
      <c r="N43" s="1">
        <f t="shared" ref="N43:U43" si="20">+N12+N22+N32</f>
        <v>376001</v>
      </c>
      <c r="O43" s="1">
        <f t="shared" si="20"/>
        <v>753513.45100000012</v>
      </c>
      <c r="P43" s="1">
        <f t="shared" si="20"/>
        <v>1044197.8550000002</v>
      </c>
      <c r="Q43" s="1">
        <f t="shared" si="20"/>
        <v>776085.58500000008</v>
      </c>
      <c r="R43" s="1">
        <f t="shared" si="20"/>
        <v>1256384.9949999999</v>
      </c>
      <c r="S43" s="1">
        <f t="shared" si="20"/>
        <v>654910.04600000009</v>
      </c>
      <c r="T43" s="1">
        <f t="shared" si="20"/>
        <v>883334.65500000003</v>
      </c>
      <c r="U43" s="1">
        <f t="shared" si="20"/>
        <v>933808.54299999995</v>
      </c>
      <c r="V43" s="1">
        <f t="shared" ref="V43:W43" si="21">+V12+V22+V32</f>
        <v>999156.598</v>
      </c>
      <c r="W43" s="1">
        <f t="shared" si="21"/>
        <v>863500.44799999986</v>
      </c>
      <c r="X43" s="1">
        <f t="shared" ref="X43:Y43" si="22">+X12+X22+X32</f>
        <v>1404171</v>
      </c>
      <c r="Y43" s="1">
        <f t="shared" si="22"/>
        <v>1063292</v>
      </c>
    </row>
    <row r="44" spans="1:25" x14ac:dyDescent="0.3">
      <c r="A44" s="9"/>
      <c r="B44" s="15"/>
      <c r="C44" s="16"/>
      <c r="D44" s="9" t="s">
        <v>9</v>
      </c>
      <c r="E44" s="1">
        <f t="shared" ref="E44:M44" si="23">+E13+E23+E33</f>
        <v>20915</v>
      </c>
      <c r="F44" s="1">
        <f t="shared" si="23"/>
        <v>20279</v>
      </c>
      <c r="G44" s="1">
        <f t="shared" si="23"/>
        <v>12986</v>
      </c>
      <c r="H44" s="1">
        <f t="shared" si="23"/>
        <v>17306</v>
      </c>
      <c r="I44" s="1">
        <f t="shared" si="23"/>
        <v>14324</v>
      </c>
      <c r="J44" s="1">
        <f t="shared" si="23"/>
        <v>19293</v>
      </c>
      <c r="K44" s="1">
        <f t="shared" si="23"/>
        <v>14699</v>
      </c>
      <c r="L44" s="1">
        <f t="shared" si="23"/>
        <v>8344</v>
      </c>
      <c r="M44" s="1">
        <f t="shared" si="23"/>
        <v>6182</v>
      </c>
      <c r="N44" s="1">
        <f t="shared" ref="N44:U44" si="24">+N13+N23+N33</f>
        <v>7958</v>
      </c>
      <c r="O44" s="1">
        <f t="shared" si="24"/>
        <v>7189.0660000000007</v>
      </c>
      <c r="P44" s="1">
        <f t="shared" si="24"/>
        <v>7092.7209999999995</v>
      </c>
      <c r="Q44" s="1">
        <f t="shared" si="24"/>
        <v>6314.9860000000008</v>
      </c>
      <c r="R44" s="1">
        <f t="shared" si="24"/>
        <v>7322.4449999999997</v>
      </c>
      <c r="S44" s="1">
        <f t="shared" si="24"/>
        <v>7844.1679999999997</v>
      </c>
      <c r="T44" s="1">
        <f t="shared" si="24"/>
        <v>7170.1399999999994</v>
      </c>
      <c r="U44" s="1">
        <f t="shared" si="24"/>
        <v>6614.9679999999998</v>
      </c>
      <c r="V44" s="1">
        <f t="shared" ref="V44:W44" si="25">+V13+V23+V33</f>
        <v>7302.5949999999993</v>
      </c>
      <c r="W44" s="1">
        <f t="shared" si="25"/>
        <v>7152.4130000000005</v>
      </c>
      <c r="X44" s="1">
        <f t="shared" ref="X44:Y44" si="26">+X13+X23+X33</f>
        <v>11065</v>
      </c>
      <c r="Y44" s="1">
        <f t="shared" si="26"/>
        <v>10994</v>
      </c>
    </row>
    <row r="45" spans="1:25" x14ac:dyDescent="0.3">
      <c r="A45" s="9"/>
      <c r="B45" s="15"/>
      <c r="C45" s="16"/>
      <c r="D45" s="9" t="s">
        <v>10</v>
      </c>
      <c r="E45" s="1">
        <f t="shared" ref="E45:M45" si="27">+E14+E24+E34</f>
        <v>20518</v>
      </c>
      <c r="F45" s="1">
        <f t="shared" si="27"/>
        <v>21187</v>
      </c>
      <c r="G45" s="1">
        <f t="shared" si="27"/>
        <v>13815</v>
      </c>
      <c r="H45" s="1">
        <f t="shared" si="27"/>
        <v>17199</v>
      </c>
      <c r="I45" s="1">
        <f t="shared" si="27"/>
        <v>18358</v>
      </c>
      <c r="J45" s="1">
        <f t="shared" si="27"/>
        <v>18553</v>
      </c>
      <c r="K45" s="1">
        <f t="shared" si="27"/>
        <v>17657</v>
      </c>
      <c r="L45" s="1">
        <f t="shared" si="27"/>
        <v>8400</v>
      </c>
      <c r="M45" s="1">
        <f t="shared" si="27"/>
        <v>6864</v>
      </c>
      <c r="N45" s="1">
        <f t="shared" ref="N45:U45" si="28">+N14+N24+N34</f>
        <v>6096</v>
      </c>
      <c r="O45" s="1">
        <f t="shared" si="28"/>
        <v>7108.8079999999991</v>
      </c>
      <c r="P45" s="1">
        <f t="shared" si="28"/>
        <v>7220.3410000000003</v>
      </c>
      <c r="Q45" s="1">
        <f t="shared" si="28"/>
        <v>6595.2910000000002</v>
      </c>
      <c r="R45" s="1">
        <f t="shared" si="28"/>
        <v>7280.6329999999998</v>
      </c>
      <c r="S45" s="1">
        <f t="shared" si="28"/>
        <v>7705.0129999999999</v>
      </c>
      <c r="T45" s="1">
        <f t="shared" si="28"/>
        <v>6568.63</v>
      </c>
      <c r="U45" s="1">
        <f t="shared" si="28"/>
        <v>7003.8080000000009</v>
      </c>
      <c r="V45" s="1">
        <f t="shared" ref="V45:W45" si="29">+V14+V24+V34</f>
        <v>6684.43</v>
      </c>
      <c r="W45" s="1">
        <f t="shared" si="29"/>
        <v>6867.8429999999998</v>
      </c>
      <c r="X45" s="1">
        <f t="shared" ref="X45:Y45" si="30">+X14+X24+X34</f>
        <v>10391</v>
      </c>
      <c r="Y45" s="1">
        <f t="shared" si="30"/>
        <v>11011</v>
      </c>
    </row>
    <row r="46" spans="1:25" x14ac:dyDescent="0.3">
      <c r="A46" s="9"/>
      <c r="B46" s="15"/>
      <c r="C46" s="16"/>
      <c r="D46" t="s">
        <v>11</v>
      </c>
      <c r="E46" s="1">
        <f t="shared" ref="E46:M46" si="31">+E15+E25+E35</f>
        <v>19697</v>
      </c>
      <c r="F46" s="1">
        <f t="shared" si="31"/>
        <v>19451</v>
      </c>
      <c r="G46" s="1">
        <f t="shared" si="31"/>
        <v>11587</v>
      </c>
      <c r="H46" s="1">
        <f t="shared" si="31"/>
        <v>18939</v>
      </c>
      <c r="I46" s="1">
        <f t="shared" si="31"/>
        <v>15670</v>
      </c>
      <c r="J46" s="1">
        <f t="shared" si="31"/>
        <v>18897</v>
      </c>
      <c r="K46" s="1">
        <f t="shared" si="31"/>
        <v>15082</v>
      </c>
      <c r="L46" s="1">
        <f t="shared" si="31"/>
        <v>7895</v>
      </c>
      <c r="M46" s="1">
        <f t="shared" si="31"/>
        <v>5066</v>
      </c>
      <c r="N46" s="1">
        <f t="shared" ref="N46:U46" si="32">+N15+N25+N35</f>
        <v>4743</v>
      </c>
      <c r="O46" s="1">
        <f t="shared" si="32"/>
        <v>6479.2350000000006</v>
      </c>
      <c r="P46" s="1">
        <f t="shared" si="32"/>
        <v>7335.0460000000003</v>
      </c>
      <c r="Q46" s="1">
        <f t="shared" si="32"/>
        <v>5305.7020000000002</v>
      </c>
      <c r="R46" s="1">
        <f t="shared" si="32"/>
        <v>7884.8109999999997</v>
      </c>
      <c r="S46" s="1">
        <f t="shared" si="32"/>
        <v>7739.1380000000008</v>
      </c>
      <c r="T46" s="1">
        <f t="shared" si="32"/>
        <v>6179.9480000000003</v>
      </c>
      <c r="U46" s="1">
        <f t="shared" si="32"/>
        <v>7028.4929999999995</v>
      </c>
      <c r="V46" s="1">
        <f t="shared" ref="V46:W46" si="33">+V15+V25+V35</f>
        <v>7402.8009999999995</v>
      </c>
      <c r="W46" s="1">
        <f t="shared" si="33"/>
        <v>6762.5879999999997</v>
      </c>
      <c r="X46" s="1">
        <f t="shared" ref="X46:Y46" si="34">+X15+X25+X35</f>
        <v>10053</v>
      </c>
      <c r="Y46" s="1">
        <f t="shared" si="34"/>
        <v>10078</v>
      </c>
    </row>
    <row r="47" spans="1:25" ht="15.65" thickBot="1" x14ac:dyDescent="0.35">
      <c r="A47" s="17"/>
      <c r="B47" s="18"/>
      <c r="C47" s="19"/>
      <c r="D47" s="17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5.65" thickTop="1" x14ac:dyDescent="0.3">
      <c r="A48" s="9"/>
      <c r="C48" s="16"/>
      <c r="D48" s="9"/>
    </row>
    <row r="49" spans="1:4" x14ac:dyDescent="0.3">
      <c r="A49" t="s">
        <v>15</v>
      </c>
    </row>
    <row r="51" spans="1:4" x14ac:dyDescent="0.3">
      <c r="A51" s="20" t="s">
        <v>16</v>
      </c>
    </row>
    <row r="52" spans="1:4" x14ac:dyDescent="0.3">
      <c r="B52" t="s">
        <v>17</v>
      </c>
      <c r="D52" t="s">
        <v>18</v>
      </c>
    </row>
    <row r="53" spans="1:4" x14ac:dyDescent="0.3">
      <c r="B53" t="s">
        <v>19</v>
      </c>
      <c r="D53" t="s">
        <v>20</v>
      </c>
    </row>
    <row r="54" spans="1:4" x14ac:dyDescent="0.3">
      <c r="B54" t="s">
        <v>21</v>
      </c>
      <c r="D54" t="s">
        <v>22</v>
      </c>
    </row>
    <row r="55" spans="1:4" x14ac:dyDescent="0.3">
      <c r="A55" s="21" t="s">
        <v>23</v>
      </c>
    </row>
    <row r="56" spans="1:4" x14ac:dyDescent="0.3">
      <c r="A56" s="20"/>
      <c r="B56" t="s">
        <v>17</v>
      </c>
      <c r="D56" s="22" t="s">
        <v>24</v>
      </c>
    </row>
    <row r="57" spans="1:4" x14ac:dyDescent="0.3">
      <c r="B57" t="s">
        <v>19</v>
      </c>
      <c r="D57" t="s">
        <v>25</v>
      </c>
    </row>
    <row r="58" spans="1:4" x14ac:dyDescent="0.3">
      <c r="B58" t="s">
        <v>21</v>
      </c>
      <c r="D58" t="s">
        <v>22</v>
      </c>
    </row>
    <row r="60" spans="1:4" x14ac:dyDescent="0.3">
      <c r="A60" s="9"/>
      <c r="C60" s="16"/>
      <c r="D60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BillingDeterminants_StdOnly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LITTLEFIELD, BRIANA</cp:lastModifiedBy>
  <cp:lastPrinted>2014-10-03T13:09:23Z</cp:lastPrinted>
  <dcterms:created xsi:type="dcterms:W3CDTF">2011-06-07T17:57:54Z</dcterms:created>
  <dcterms:modified xsi:type="dcterms:W3CDTF">2021-11-01T20:35:11Z</dcterms:modified>
</cp:coreProperties>
</file>