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Final\"/>
    </mc:Choice>
  </mc:AlternateContent>
  <xr:revisionPtr revIDLastSave="0" documentId="8_{BADFFB6B-13CA-4790-849E-E8FBC47009B9}" xr6:coauthVersionLast="47" xr6:coauthVersionMax="47" xr10:uidLastSave="{00000000-0000-0000-0000-000000000000}"/>
  <bookViews>
    <workbookView xWindow="-24154" yWindow="-3206" windowWidth="24267" windowHeight="13148" firstSheet="1" activeTab="1" xr2:uid="{00000000-000D-0000-FFFF-FFFF00000000}"/>
  </bookViews>
  <sheets>
    <sheet name="Cognos_Office_Connection_Cache" sheetId="6" state="veryHidden" r:id="rId1"/>
    <sheet name="BillingDeterminants_AllCusts" sheetId="5" r:id="rId2"/>
  </sheets>
  <definedNames>
    <definedName name="ID" localSheetId="1" hidden="1">"c52b9e32-cea6-4704-b869-c962cd1ece9f"</definedName>
    <definedName name="ID" localSheetId="0" hidden="1">"f9e49c36-f797-4ee9-9a25-58f19f9c7833"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9" i="5" l="1"/>
  <c r="Y39" i="5"/>
  <c r="X41" i="5"/>
  <c r="Y41" i="5"/>
  <c r="X42" i="5"/>
  <c r="Y42" i="5"/>
  <c r="X43" i="5"/>
  <c r="Y43" i="5"/>
  <c r="X44" i="5"/>
  <c r="Y44" i="5"/>
  <c r="X45" i="5"/>
  <c r="Y45" i="5"/>
  <c r="X46" i="5"/>
  <c r="Y46" i="5"/>
  <c r="Y40" i="5" l="1"/>
  <c r="X40" i="5"/>
  <c r="F41" i="5" l="1"/>
  <c r="F40" i="5" s="1"/>
  <c r="G41" i="5"/>
  <c r="G40" i="5" s="1"/>
  <c r="H41" i="5"/>
  <c r="I41" i="5"/>
  <c r="J41" i="5"/>
  <c r="K41" i="5"/>
  <c r="L41" i="5"/>
  <c r="M41" i="5"/>
  <c r="M40" i="5" s="1"/>
  <c r="N41" i="5"/>
  <c r="N40" i="5" s="1"/>
  <c r="O41" i="5"/>
  <c r="O40" i="5" s="1"/>
  <c r="P41" i="5"/>
  <c r="Q41" i="5"/>
  <c r="R41" i="5"/>
  <c r="S41" i="5"/>
  <c r="T41" i="5"/>
  <c r="U41" i="5"/>
  <c r="U40" i="5" s="1"/>
  <c r="V41" i="5"/>
  <c r="V40" i="5" s="1"/>
  <c r="W41" i="5"/>
  <c r="W40" i="5" s="1"/>
  <c r="F42" i="5"/>
  <c r="G42" i="5"/>
  <c r="H42" i="5"/>
  <c r="I42" i="5"/>
  <c r="J42" i="5"/>
  <c r="K42" i="5"/>
  <c r="K40" i="5" s="1"/>
  <c r="L42" i="5"/>
  <c r="L40" i="5" s="1"/>
  <c r="M42" i="5"/>
  <c r="N42" i="5"/>
  <c r="O42" i="5"/>
  <c r="P42" i="5"/>
  <c r="Q42" i="5"/>
  <c r="R42" i="5"/>
  <c r="S42" i="5"/>
  <c r="S40" i="5" s="1"/>
  <c r="T42" i="5"/>
  <c r="T40" i="5" s="1"/>
  <c r="U42" i="5"/>
  <c r="V42" i="5"/>
  <c r="W42" i="5"/>
  <c r="F43" i="5"/>
  <c r="G43" i="5"/>
  <c r="H43" i="5"/>
  <c r="I43" i="5"/>
  <c r="J43" i="5"/>
  <c r="J40" i="5" s="1"/>
  <c r="K43" i="5"/>
  <c r="L43" i="5"/>
  <c r="M43" i="5"/>
  <c r="N43" i="5"/>
  <c r="O43" i="5"/>
  <c r="P43" i="5"/>
  <c r="Q43" i="5"/>
  <c r="R43" i="5"/>
  <c r="R40" i="5" s="1"/>
  <c r="S43" i="5"/>
  <c r="T43" i="5"/>
  <c r="U43" i="5"/>
  <c r="V43" i="5"/>
  <c r="W43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E42" i="5"/>
  <c r="E43" i="5"/>
  <c r="E44" i="5"/>
  <c r="E45" i="5"/>
  <c r="E46" i="5"/>
  <c r="E41" i="5"/>
  <c r="Q40" i="5"/>
  <c r="P40" i="5"/>
  <c r="I40" i="5"/>
  <c r="H40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E9" i="5"/>
  <c r="O39" i="5"/>
  <c r="P39" i="5"/>
  <c r="Q39" i="5"/>
  <c r="R39" i="5"/>
  <c r="S39" i="5"/>
  <c r="T39" i="5"/>
  <c r="U39" i="5"/>
  <c r="V39" i="5"/>
  <c r="W39" i="5"/>
  <c r="M39" i="5"/>
  <c r="N39" i="5"/>
  <c r="L39" i="5"/>
  <c r="E40" i="5" l="1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<sst xmlns="http://schemas.openxmlformats.org/spreadsheetml/2006/main" count="58" uniqueCount="30">
  <si>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</si>
  <si>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</si>
  <si>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</si>
  <si>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</si>
  <si>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</si>
  <si>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</si>
  <si>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</si>
  <si>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</si>
  <si>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</si>
  <si>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</si>
  <si>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</si>
  <si>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</si>
  <si>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</si>
  <si>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</si>
  <si>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</si>
  <si>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</si>
  <si>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</si>
  <si>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</si>
  <si>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</si>
  <si>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</si>
  <si>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</si>
  <si>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</si>
  <si>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</si>
  <si>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</si>
  <si>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</si>
  <si>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</si>
  <si>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All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</si>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</sst>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7">
    <xf numFmtId="0" fontId="0" fillId="0" borderId="0"/>
    <xf numFmtId="0" fontId="5" fillId="0" borderId="3" applyNumberFormat="0" applyFill="0" applyProtection="0">
      <alignment horizontal="center" vertical="center"/>
    </xf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5" fillId="0" borderId="3" applyAlignment="0" applyProtection="0"/>
    <xf numFmtId="0" fontId="5" fillId="0" borderId="5" applyNumberFormat="0" applyAlignment="0" applyProtection="0"/>
    <xf numFmtId="3" fontId="5" fillId="0" borderId="3" applyAlignment="0" applyProtection="0"/>
    <xf numFmtId="0" fontId="5" fillId="0" borderId="3" applyNumberFormat="0" applyAlignment="0" applyProtection="0"/>
    <xf numFmtId="0" fontId="5" fillId="0" borderId="5" applyNumberFormat="0" applyAlignment="0" applyProtection="0"/>
    <xf numFmtId="0" fontId="5" fillId="0" borderId="3" applyNumberFormat="0" applyAlignment="0" applyProtection="0"/>
    <xf numFmtId="0" fontId="5" fillId="0" borderId="3" applyNumberFormat="0" applyAlignment="0" applyProtection="0"/>
    <xf numFmtId="0" fontId="5" fillId="0" borderId="3" applyNumberFormat="0" applyFill="0" applyAlignment="0" applyProtection="0"/>
    <xf numFmtId="3" fontId="6" fillId="0" borderId="0" applyFill="0" applyBorder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4" applyFill="0" applyAlignment="0" applyProtection="0"/>
    <xf numFmtId="3" fontId="6" fillId="0" borderId="4" applyFill="0" applyAlignment="0" applyProtection="0"/>
    <xf numFmtId="3" fontId="6" fillId="0" borderId="4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165" fontId="7" fillId="0" borderId="6">
      <alignment horizontal="center" vertical="center"/>
    </xf>
    <xf numFmtId="0" fontId="6" fillId="0" borderId="4">
      <alignment horizontal="right" vertical="center"/>
    </xf>
    <xf numFmtId="3" fontId="6" fillId="2" borderId="4">
      <alignment horizontal="center" vertical="center"/>
    </xf>
    <xf numFmtId="0" fontId="6" fillId="2" borderId="4">
      <alignment horizontal="right" vertical="center"/>
    </xf>
    <xf numFmtId="0" fontId="5" fillId="0" borderId="5">
      <alignment horizontal="left" vertical="center"/>
    </xf>
    <xf numFmtId="0" fontId="5" fillId="0" borderId="3">
      <alignment horizontal="center" vertical="center"/>
    </xf>
    <xf numFmtId="0" fontId="7" fillId="0" borderId="7">
      <alignment horizontal="center" vertical="center"/>
    </xf>
    <xf numFmtId="0" fontId="6" fillId="3" borderId="4"/>
    <xf numFmtId="3" fontId="8" fillId="0" borderId="4"/>
    <xf numFmtId="3" fontId="9" fillId="0" borderId="4"/>
    <xf numFmtId="0" fontId="5" fillId="0" borderId="3">
      <alignment horizontal="left" vertical="top"/>
    </xf>
    <xf numFmtId="0" fontId="10" fillId="0" borderId="4"/>
    <xf numFmtId="0" fontId="5" fillId="0" borderId="3">
      <alignment horizontal="left" vertical="center"/>
    </xf>
    <xf numFmtId="0" fontId="6" fillId="2" borderId="8"/>
    <xf numFmtId="3" fontId="6" fillId="0" borderId="4">
      <alignment horizontal="right" vertical="center"/>
    </xf>
    <xf numFmtId="0" fontId="5" fillId="0" borderId="3">
      <alignment horizontal="right" vertical="center"/>
    </xf>
    <xf numFmtId="0" fontId="6" fillId="0" borderId="7">
      <alignment horizontal="center" vertical="center"/>
    </xf>
    <xf numFmtId="3" fontId="6" fillId="0" borderId="4"/>
    <xf numFmtId="3" fontId="6" fillId="0" borderId="4"/>
    <xf numFmtId="0" fontId="6" fillId="0" borderId="7">
      <alignment horizontal="center" vertical="center" wrapText="1"/>
    </xf>
    <xf numFmtId="0" fontId="11" fillId="0" borderId="7">
      <alignment horizontal="left" vertical="center" indent="1"/>
    </xf>
    <xf numFmtId="0" fontId="12" fillId="0" borderId="4"/>
    <xf numFmtId="0" fontId="5" fillId="0" borderId="5">
      <alignment horizontal="left" vertical="center"/>
    </xf>
    <xf numFmtId="3" fontId="6" fillId="0" borderId="4">
      <alignment horizontal="center" vertical="center"/>
    </xf>
    <xf numFmtId="0" fontId="5" fillId="0" borderId="3">
      <alignment horizontal="center" vertical="center"/>
    </xf>
    <xf numFmtId="0" fontId="5" fillId="0" borderId="3">
      <alignment horizontal="center" vertical="center"/>
    </xf>
    <xf numFmtId="0" fontId="5" fillId="0" borderId="5">
      <alignment horizontal="left" vertical="center"/>
    </xf>
    <xf numFmtId="0" fontId="5" fillId="0" borderId="5">
      <alignment horizontal="left" vertical="center"/>
    </xf>
    <xf numFmtId="0" fontId="13" fillId="0" borderId="4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7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0" fillId="0" borderId="0" xfId="0" applyFill="1"/>
    <xf numFmtId="3" fontId="0" fillId="0" borderId="0" xfId="0" applyNumberFormat="1" applyFill="1"/>
    <xf numFmtId="0" fontId="0" fillId="0" borderId="1" xfId="0" applyFill="1" applyBorder="1"/>
    <xf numFmtId="3" fontId="0" fillId="0" borderId="0" xfId="0" quotePrefix="1" applyNumberFormat="1" applyFill="1" applyBorder="1" applyAlignment="1">
      <alignment horizontal="right"/>
    </xf>
  </cellXfs>
  <cellStyles count="57">
    <cellStyle name="AF Column - IBM Cognos" xfId="1" xr:uid="{BC84E0A2-99A8-479C-880B-EC2B248CB51E}"/>
    <cellStyle name="AF Data - IBM Cognos" xfId="2" xr:uid="{CD3C1BCE-13FE-43E7-B6AC-3CB0A26BF4A0}"/>
    <cellStyle name="AF Data 0 - IBM Cognos" xfId="3" xr:uid="{AF3C3D12-F87D-47C0-944D-65606AB5E87A}"/>
    <cellStyle name="AF Data 1 - IBM Cognos" xfId="4" xr:uid="{46A9FA3E-3A44-4496-AB90-0A289A6299B6}"/>
    <cellStyle name="AF Data 2 - IBM Cognos" xfId="5" xr:uid="{CC2DAEA4-BF26-4B22-BC44-787FF7138766}"/>
    <cellStyle name="AF Data 3 - IBM Cognos" xfId="6" xr:uid="{4AF70084-917A-4D88-BDD1-38088569F890}"/>
    <cellStyle name="AF Data 4 - IBM Cognos" xfId="7" xr:uid="{B799F16D-0F62-4953-96E6-BCBD8279C9E4}"/>
    <cellStyle name="AF Data 5 - IBM Cognos" xfId="8" xr:uid="{E66C4CDE-F6AB-4711-85C0-B2D625042EED}"/>
    <cellStyle name="AF Data Leaf - IBM Cognos" xfId="9" xr:uid="{075FA7D5-F676-42E1-A374-F8DCB95D9462}"/>
    <cellStyle name="AF Header - IBM Cognos" xfId="10" xr:uid="{B3440374-EEC4-4C78-8743-8A44075EC663}"/>
    <cellStyle name="AF Header 0 - IBM Cognos" xfId="11" xr:uid="{F858E4C7-D300-48D6-9AB9-A1FDAADCB050}"/>
    <cellStyle name="AF Header 1 - IBM Cognos" xfId="12" xr:uid="{2B79DB68-4497-428E-832D-FE185E1124A3}"/>
    <cellStyle name="AF Header 2 - IBM Cognos" xfId="13" xr:uid="{1AE06A55-FC69-4972-B293-DE8C0BDA2F35}"/>
    <cellStyle name="AF Header 3 - IBM Cognos" xfId="14" xr:uid="{82CD411B-4C25-4BCE-9F57-2B80A86DEBA7}"/>
    <cellStyle name="AF Header 4 - IBM Cognos" xfId="15" xr:uid="{DBA0B187-3A54-4655-9570-5366C09AF3E1}"/>
    <cellStyle name="AF Header 5 - IBM Cognos" xfId="16" xr:uid="{A02EB0DD-E3A7-4420-9CB1-2A81BB8AF4BE}"/>
    <cellStyle name="AF Header Leaf - IBM Cognos" xfId="17" xr:uid="{4F226479-88B7-4810-B49F-A2CB2A0104A4}"/>
    <cellStyle name="AF Row - IBM Cognos" xfId="18" xr:uid="{890B5460-FE26-442A-A795-61906B364F68}"/>
    <cellStyle name="AF Row 0 - IBM Cognos" xfId="19" xr:uid="{3B054330-33FA-40C5-9DC5-4F87C6584FA7}"/>
    <cellStyle name="AF Row 1 - IBM Cognos" xfId="20" xr:uid="{8141C37E-835E-4591-80DD-F704AB54A9F9}"/>
    <cellStyle name="AF Row 2 - IBM Cognos" xfId="21" xr:uid="{3DD2EA2C-7D69-451B-AA57-1730DB68CB89}"/>
    <cellStyle name="AF Row 3 - IBM Cognos" xfId="22" xr:uid="{3CF020BE-52EF-43BD-AD7D-BF7B264FD794}"/>
    <cellStyle name="AF Row 4 - IBM Cognos" xfId="23" xr:uid="{0F47E743-6E61-4680-9F38-98DB30D8A5FA}"/>
    <cellStyle name="AF Row 5 - IBM Cognos" xfId="24" xr:uid="{85F9870E-88DB-4884-8485-67917A2D3C54}"/>
    <cellStyle name="AF Row Leaf - IBM Cognos" xfId="25" xr:uid="{63B25F78-F85B-40AE-8650-4F1E4094231A}"/>
    <cellStyle name="AF Subnm - IBM Cognos" xfId="26" xr:uid="{5C423492-DD2F-49EA-AAF2-25DD6ED7CDB9}"/>
    <cellStyle name="AF Title - IBM Cognos" xfId="27" xr:uid="{582D34C9-B09F-4921-9C4B-679D6B20FDB6}"/>
    <cellStyle name="CAFE Subnm Parameter" xfId="28" xr:uid="{7FB783E9-E814-46DE-83DD-606C00C8694F}"/>
    <cellStyle name="Calculated Column - IBM Cognos" xfId="29" xr:uid="{7A46E295-8E35-4CF7-BCEA-D17A034C8BAB}"/>
    <cellStyle name="Calculated Column Name - IBM Cognos" xfId="30" xr:uid="{6A637941-949D-4FD3-A286-3D81CF38E3EC}"/>
    <cellStyle name="Calculated Row - IBM Cognos" xfId="31" xr:uid="{89777FC5-6301-4CB7-987B-7D0DCB5ABF4C}"/>
    <cellStyle name="Calculated Row Name - IBM Cognos" xfId="32" xr:uid="{A282655A-3C91-4E5E-85AE-CB42E993D70C}"/>
    <cellStyle name="Column Name - IBM Cognos" xfId="33" xr:uid="{96E70B62-4BEF-4B7E-B8A3-290B702A1189}"/>
    <cellStyle name="Column Template - IBM Cognos" xfId="34" xr:uid="{53054E45-5298-4613-93FF-90B30C36DD73}"/>
    <cellStyle name="Differs From Base - IBM Cognos" xfId="35" xr:uid="{C3814626-2B9C-460B-96FA-F7D1221BF3B2}"/>
    <cellStyle name="Edit - IBM Cognos" xfId="36" xr:uid="{B142F428-E818-41B2-9AB5-C9DD1020EFC9}"/>
    <cellStyle name="Formula - IBM Cognos" xfId="37" xr:uid="{627F5B03-BB19-499A-8997-778EFD1D7611}"/>
    <cellStyle name="Group Name - IBM Cognos" xfId="38" xr:uid="{FFA02D36-0280-4F14-AF5A-E36C67CE9336}"/>
    <cellStyle name="Hold Values - IBM Cognos" xfId="39" xr:uid="{FFDB9C67-FF67-45BF-8DFF-5D9B64FC08B9}"/>
    <cellStyle name="List Name - IBM Cognos" xfId="40" xr:uid="{FDDEABB7-70DB-4B09-9559-9552C9AB6622}"/>
    <cellStyle name="Locked - IBM Cognos" xfId="41" xr:uid="{0E39371C-F08C-456C-9095-2A9B64703CA3}"/>
    <cellStyle name="Measure - IBM Cognos" xfId="42" xr:uid="{05CD4FC5-8ADB-4320-8F98-8D17C5C803CD}"/>
    <cellStyle name="Measure Header - IBM Cognos" xfId="43" xr:uid="{F4629B97-85F2-472F-A4AC-AA25F5C83111}"/>
    <cellStyle name="Measure Name - IBM Cognos" xfId="44" xr:uid="{1D5BCA0F-2628-4709-BEC1-572B01F1F75B}"/>
    <cellStyle name="Measure Summary - IBM Cognos" xfId="45" xr:uid="{68655657-CB63-485E-B11C-C743E94EFC74}"/>
    <cellStyle name="Measure Summary TM1 - IBM Cognos" xfId="46" xr:uid="{A82F4467-19B0-4C0D-9460-875DA88A9244}"/>
    <cellStyle name="Measure Template - IBM Cognos" xfId="47" xr:uid="{64318B9F-2E16-4C30-BDE4-48478CA74B2E}"/>
    <cellStyle name="More - IBM Cognos" xfId="48" xr:uid="{A5B550C6-AABC-4A5C-A96B-8FA71B8F0D75}"/>
    <cellStyle name="Normal" xfId="0" builtinId="0" customBuiltin="1"/>
    <cellStyle name="Pending Change - IBM Cognos" xfId="49" xr:uid="{46FBC31D-CB11-4F92-8F9B-C3B1258D4A4E}"/>
    <cellStyle name="Row Name - IBM Cognos" xfId="50" xr:uid="{84D785C7-3334-4455-B9B3-5DD664014B97}"/>
    <cellStyle name="Row Template - IBM Cognos" xfId="51" xr:uid="{89570D8F-6717-435C-AD45-174F5677D4C2}"/>
    <cellStyle name="Summary Column Name - IBM Cognos" xfId="52" xr:uid="{27D03DAD-015A-4BF0-A7BA-E4B0EF5285AF}"/>
    <cellStyle name="Summary Column Name TM1 - IBM Cognos" xfId="53" xr:uid="{5DC7314B-12CF-437B-A184-CA70C2EE8ACB}"/>
    <cellStyle name="Summary Row Name - IBM Cognos" xfId="54" xr:uid="{3025CB29-01A5-4723-AFD2-27F0D9526FCF}"/>
    <cellStyle name="Summary Row Name TM1 - IBM Cognos" xfId="55" xr:uid="{D9EACD00-586D-4CFD-9DDE-29248AC9B4D6}"/>
    <cellStyle name="Unsaved Change - IBM Cognos" xfId="56" xr:uid="{7C318F64-C207-4938-AE09-FD1BA300D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9539-37A6-4F78-83A3-F6C1898B9CA4}">
  <dimension ref="A1"/>
  <sheetViews>
    <sheetView workbookViewId="0"/>
  </sheetViews>
  <sheetFormatPr defaultRowHeight="15.05" x14ac:dyDescent="0.3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zoomScale="80" zoomScaleNormal="80" workbookViewId="0">
      <selection activeCell="X29" sqref="X29:Y35"/>
    </sheetView>
  </sheetViews>
  <sheetFormatPr defaultRowHeight="15.05" x14ac:dyDescent="0.3"/>
  <cols>
    <col min="5" max="5" width="10.33203125" customWidth="1"/>
    <col min="6" max="7" width="10.44140625" customWidth="1"/>
    <col min="8" max="21" width="10.33203125" customWidth="1"/>
    <col min="22" max="25" width="10.109375" customWidth="1"/>
  </cols>
  <sheetData>
    <row r="1" spans="1:25" x14ac:dyDescent="0.3">
      <c r="A1" s="3" t="s">
        <v>29</v>
      </c>
      <c r="B1" s="2"/>
      <c r="C1" s="3"/>
    </row>
    <row r="2" spans="1:25" ht="15.65" x14ac:dyDescent="0.3">
      <c r="A2" s="4"/>
      <c r="B2" s="2"/>
      <c r="C2" s="3"/>
    </row>
    <row r="3" spans="1:25" x14ac:dyDescent="0.3">
      <c r="A3" s="5" t="s">
        <v>26</v>
      </c>
      <c r="B3" s="5"/>
      <c r="C3" s="3"/>
    </row>
    <row r="4" spans="1:25" ht="15.65" thickBot="1" x14ac:dyDescent="0.35">
      <c r="A4" s="2"/>
      <c r="B4" s="2"/>
      <c r="C4" s="3"/>
    </row>
    <row r="5" spans="1:25" ht="16.3" thickTop="1" thickBot="1" x14ac:dyDescent="0.35">
      <c r="A5" s="23" t="s">
        <v>0</v>
      </c>
      <c r="B5" s="24" t="s">
        <v>1</v>
      </c>
      <c r="C5" s="25"/>
      <c r="D5" s="23"/>
      <c r="E5" s="22">
        <v>43831</v>
      </c>
      <c r="F5" s="22">
        <v>43862</v>
      </c>
      <c r="G5" s="22">
        <v>43891</v>
      </c>
      <c r="H5" s="22">
        <v>43922</v>
      </c>
      <c r="I5" s="22">
        <v>43952</v>
      </c>
      <c r="J5" s="22">
        <v>43983</v>
      </c>
      <c r="K5" s="22">
        <v>44013</v>
      </c>
      <c r="L5" s="22">
        <v>44044</v>
      </c>
      <c r="M5" s="22">
        <v>44075</v>
      </c>
      <c r="N5" s="22">
        <v>44105</v>
      </c>
      <c r="O5" s="22">
        <v>44136</v>
      </c>
      <c r="P5" s="22">
        <v>44166</v>
      </c>
      <c r="Q5" s="22">
        <v>44197</v>
      </c>
      <c r="R5" s="22">
        <v>44228</v>
      </c>
      <c r="S5" s="22">
        <v>44256</v>
      </c>
      <c r="T5" s="22">
        <v>44287</v>
      </c>
      <c r="U5" s="22">
        <v>44317</v>
      </c>
      <c r="V5" s="22">
        <v>44348</v>
      </c>
      <c r="W5" s="22">
        <v>44378</v>
      </c>
      <c r="X5" s="22">
        <v>44409</v>
      </c>
      <c r="Y5" s="22">
        <v>44440</v>
      </c>
    </row>
    <row r="6" spans="1:25" ht="15.65" thickTop="1" x14ac:dyDescent="0.3">
      <c r="A6" s="6"/>
      <c r="B6" s="7"/>
      <c r="C6" s="8"/>
      <c r="D6" s="6"/>
    </row>
    <row r="7" spans="1:25" x14ac:dyDescent="0.3">
      <c r="A7" t="s">
        <v>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 x14ac:dyDescent="0.3">
      <c r="B8" t="s">
        <v>3</v>
      </c>
      <c r="D8" s="9" t="s">
        <v>4</v>
      </c>
      <c r="E8" s="27">
        <v>24</v>
      </c>
      <c r="F8" s="27">
        <v>24</v>
      </c>
      <c r="G8" s="27">
        <v>24</v>
      </c>
      <c r="H8" s="27">
        <v>24</v>
      </c>
      <c r="I8" s="27">
        <v>24</v>
      </c>
      <c r="J8" s="27">
        <v>25</v>
      </c>
      <c r="K8" s="27">
        <v>25</v>
      </c>
      <c r="L8" s="27">
        <v>24</v>
      </c>
      <c r="M8" s="27">
        <v>24</v>
      </c>
      <c r="N8" s="27">
        <v>24</v>
      </c>
      <c r="O8" s="27">
        <v>24</v>
      </c>
      <c r="P8" s="27">
        <v>23</v>
      </c>
      <c r="Q8" s="27">
        <v>23</v>
      </c>
      <c r="R8" s="27">
        <v>24</v>
      </c>
      <c r="S8" s="27">
        <v>24</v>
      </c>
      <c r="T8" s="27">
        <v>24</v>
      </c>
      <c r="U8" s="27">
        <v>24</v>
      </c>
      <c r="V8" s="27">
        <v>25</v>
      </c>
      <c r="W8" s="27">
        <v>26</v>
      </c>
      <c r="X8" s="27">
        <v>25</v>
      </c>
      <c r="Y8" s="27">
        <v>25</v>
      </c>
    </row>
    <row r="9" spans="1:25" x14ac:dyDescent="0.3">
      <c r="D9" s="9" t="s">
        <v>5</v>
      </c>
      <c r="E9" s="27">
        <f>SUM(E10:E12)</f>
        <v>10935790</v>
      </c>
      <c r="F9" s="27">
        <f t="shared" ref="F9:W9" si="0">SUM(F10:F12)</f>
        <v>10430953</v>
      </c>
      <c r="G9" s="27">
        <f t="shared" si="0"/>
        <v>10246039</v>
      </c>
      <c r="H9" s="27">
        <f t="shared" si="0"/>
        <v>8645375</v>
      </c>
      <c r="I9" s="27">
        <f t="shared" si="0"/>
        <v>8833860</v>
      </c>
      <c r="J9" s="27">
        <f t="shared" si="0"/>
        <v>9411481</v>
      </c>
      <c r="K9" s="27">
        <f t="shared" si="0"/>
        <v>10660927</v>
      </c>
      <c r="L9" s="27">
        <f t="shared" si="0"/>
        <v>12521158</v>
      </c>
      <c r="M9" s="27">
        <f t="shared" si="0"/>
        <v>10893389</v>
      </c>
      <c r="N9" s="27">
        <f t="shared" si="0"/>
        <v>10534706</v>
      </c>
      <c r="O9" s="27">
        <f t="shared" si="0"/>
        <v>8470322.966</v>
      </c>
      <c r="P9" s="27">
        <f t="shared" si="0"/>
        <v>9063413.949000001</v>
      </c>
      <c r="Q9" s="27">
        <f t="shared" si="0"/>
        <v>8972656.4249999989</v>
      </c>
      <c r="R9" s="27">
        <f t="shared" si="0"/>
        <v>8424698.0399999991</v>
      </c>
      <c r="S9" s="27">
        <f t="shared" si="0"/>
        <v>9972656.6040000003</v>
      </c>
      <c r="T9" s="27">
        <f t="shared" si="0"/>
        <v>9239558.7719999999</v>
      </c>
      <c r="U9" s="27">
        <f t="shared" si="0"/>
        <v>8759099.7839999981</v>
      </c>
      <c r="V9" s="27">
        <f t="shared" si="0"/>
        <v>8794783.0859999992</v>
      </c>
      <c r="W9" s="27">
        <f t="shared" si="0"/>
        <v>8985762.425999999</v>
      </c>
      <c r="X9" s="27">
        <v>11201610</v>
      </c>
      <c r="Y9" s="27">
        <v>9891298</v>
      </c>
    </row>
    <row r="10" spans="1:25" x14ac:dyDescent="0.3">
      <c r="D10" s="9" t="s">
        <v>6</v>
      </c>
      <c r="E10" s="27">
        <v>2853202</v>
      </c>
      <c r="F10" s="27">
        <v>2733866</v>
      </c>
      <c r="G10" s="27">
        <v>2769597</v>
      </c>
      <c r="H10" s="27">
        <v>2134025</v>
      </c>
      <c r="I10" s="27">
        <v>2451757</v>
      </c>
      <c r="J10" s="27">
        <v>2645362</v>
      </c>
      <c r="K10" s="27">
        <v>2663044</v>
      </c>
      <c r="L10" s="27">
        <v>3716879</v>
      </c>
      <c r="M10" s="27">
        <v>2891850</v>
      </c>
      <c r="N10" s="27">
        <v>2841978</v>
      </c>
      <c r="O10" s="27">
        <v>2172967.9410000001</v>
      </c>
      <c r="P10" s="27">
        <v>2431649.6880000001</v>
      </c>
      <c r="Q10" s="27">
        <v>2640015.425999999</v>
      </c>
      <c r="R10" s="27">
        <v>2373412.23</v>
      </c>
      <c r="S10" s="27">
        <v>2868347.6549999998</v>
      </c>
      <c r="T10" s="27">
        <v>2615878.4249999998</v>
      </c>
      <c r="U10" s="27">
        <v>2537831.3969999999</v>
      </c>
      <c r="V10" s="27">
        <v>2447216.8889999995</v>
      </c>
      <c r="W10" s="27">
        <v>2440801.503</v>
      </c>
      <c r="X10" s="27">
        <v>3314104</v>
      </c>
      <c r="Y10" s="27">
        <v>2892295</v>
      </c>
    </row>
    <row r="11" spans="1:25" x14ac:dyDescent="0.3">
      <c r="D11" s="9" t="s">
        <v>7</v>
      </c>
      <c r="E11" s="27">
        <v>3425095</v>
      </c>
      <c r="F11" s="27">
        <v>3274301</v>
      </c>
      <c r="G11" s="27">
        <v>3058152</v>
      </c>
      <c r="H11" s="27">
        <v>2697024</v>
      </c>
      <c r="I11" s="27">
        <v>2555844</v>
      </c>
      <c r="J11" s="27">
        <v>2788053</v>
      </c>
      <c r="K11" s="27">
        <v>3513125</v>
      </c>
      <c r="L11" s="27">
        <v>3849270</v>
      </c>
      <c r="M11" s="27">
        <v>3458793</v>
      </c>
      <c r="N11" s="27">
        <v>3189001</v>
      </c>
      <c r="O11" s="27">
        <v>2625150.3480000002</v>
      </c>
      <c r="P11" s="27">
        <v>2700442.6020000004</v>
      </c>
      <c r="Q11" s="27">
        <v>2511852.9359999998</v>
      </c>
      <c r="R11" s="27">
        <v>2533382.8019999997</v>
      </c>
      <c r="S11" s="27">
        <v>2915080.7220000001</v>
      </c>
      <c r="T11" s="27">
        <v>2715887.1450000005</v>
      </c>
      <c r="U11" s="27">
        <v>2411984.1179999993</v>
      </c>
      <c r="V11" s="27">
        <v>2535274.7820000001</v>
      </c>
      <c r="W11" s="27">
        <v>2717106.798</v>
      </c>
      <c r="X11" s="27">
        <v>3251051</v>
      </c>
      <c r="Y11" s="27">
        <v>2893984</v>
      </c>
    </row>
    <row r="12" spans="1:25" x14ac:dyDescent="0.3">
      <c r="D12" s="9" t="s">
        <v>8</v>
      </c>
      <c r="E12" s="27">
        <v>4657493</v>
      </c>
      <c r="F12" s="27">
        <v>4422786</v>
      </c>
      <c r="G12" s="27">
        <v>4418290</v>
      </c>
      <c r="H12" s="27">
        <v>3814326</v>
      </c>
      <c r="I12" s="27">
        <v>3826259</v>
      </c>
      <c r="J12" s="27">
        <v>3978066</v>
      </c>
      <c r="K12" s="27">
        <v>4484758</v>
      </c>
      <c r="L12" s="27">
        <v>4955009</v>
      </c>
      <c r="M12" s="27">
        <v>4542746</v>
      </c>
      <c r="N12" s="27">
        <v>4503727</v>
      </c>
      <c r="O12" s="27">
        <v>3672204.6769999992</v>
      </c>
      <c r="P12" s="27">
        <v>3931321.6590000005</v>
      </c>
      <c r="Q12" s="27">
        <v>3820788.0629999996</v>
      </c>
      <c r="R12" s="27">
        <v>3517903.0079999994</v>
      </c>
      <c r="S12" s="27">
        <v>4189228.227</v>
      </c>
      <c r="T12" s="27">
        <v>3907793.2019999996</v>
      </c>
      <c r="U12" s="27">
        <v>3809284.2690000003</v>
      </c>
      <c r="V12" s="27">
        <v>3812291.415</v>
      </c>
      <c r="W12" s="27">
        <v>3827854.125</v>
      </c>
      <c r="X12" s="27">
        <v>4636455</v>
      </c>
      <c r="Y12" s="27">
        <v>4105018</v>
      </c>
    </row>
    <row r="13" spans="1:25" x14ac:dyDescent="0.3">
      <c r="D13" s="9" t="s">
        <v>9</v>
      </c>
      <c r="E13" s="27">
        <v>17697</v>
      </c>
      <c r="F13" s="27">
        <v>18120</v>
      </c>
      <c r="G13" s="27">
        <v>18289</v>
      </c>
      <c r="H13" s="27">
        <v>14097</v>
      </c>
      <c r="I13" s="27">
        <v>16077</v>
      </c>
      <c r="J13" s="27">
        <v>16975</v>
      </c>
      <c r="K13" s="27">
        <v>20283</v>
      </c>
      <c r="L13" s="27">
        <v>23295</v>
      </c>
      <c r="M13" s="27">
        <v>19909</v>
      </c>
      <c r="N13" s="27">
        <v>17116</v>
      </c>
      <c r="O13" s="27">
        <v>14379.582000000002</v>
      </c>
      <c r="P13" s="27">
        <v>14674.629000000001</v>
      </c>
      <c r="Q13" s="27">
        <v>14530.325999999997</v>
      </c>
      <c r="R13" s="27">
        <v>16507.377</v>
      </c>
      <c r="S13" s="27">
        <v>18255.566999999999</v>
      </c>
      <c r="T13" s="27">
        <v>17139.327000000001</v>
      </c>
      <c r="U13" s="27">
        <v>14815.992000000002</v>
      </c>
      <c r="V13" s="27">
        <v>14721.807000000001</v>
      </c>
      <c r="W13" s="27">
        <v>14491.653000000002</v>
      </c>
      <c r="X13" s="27">
        <v>21987</v>
      </c>
      <c r="Y13" s="27">
        <v>20071</v>
      </c>
    </row>
    <row r="14" spans="1:25" x14ac:dyDescent="0.3">
      <c r="D14" s="9" t="s">
        <v>10</v>
      </c>
      <c r="E14" s="27">
        <v>18190</v>
      </c>
      <c r="F14" s="27">
        <v>18588</v>
      </c>
      <c r="G14" s="27">
        <v>18386</v>
      </c>
      <c r="H14" s="27">
        <v>14265</v>
      </c>
      <c r="I14" s="27">
        <v>16554</v>
      </c>
      <c r="J14" s="27">
        <v>17856</v>
      </c>
      <c r="K14" s="27">
        <v>21670</v>
      </c>
      <c r="L14" s="27">
        <v>23987</v>
      </c>
      <c r="M14" s="27">
        <v>21001</v>
      </c>
      <c r="N14" s="27">
        <v>17634</v>
      </c>
      <c r="O14" s="27">
        <v>14659.08</v>
      </c>
      <c r="P14" s="27">
        <v>14958.408000000001</v>
      </c>
      <c r="Q14" s="27">
        <v>14516.604000000003</v>
      </c>
      <c r="R14" s="27">
        <v>18147.195000000003</v>
      </c>
      <c r="S14" s="27">
        <v>18551.528999999999</v>
      </c>
      <c r="T14" s="27">
        <v>17924.027999999998</v>
      </c>
      <c r="U14" s="27">
        <v>15323.114999999998</v>
      </c>
      <c r="V14" s="27">
        <v>14724.291000000003</v>
      </c>
      <c r="W14" s="27">
        <v>14907.936</v>
      </c>
      <c r="X14" s="27">
        <v>22351</v>
      </c>
      <c r="Y14" s="27">
        <v>20348</v>
      </c>
    </row>
    <row r="15" spans="1:25" x14ac:dyDescent="0.3">
      <c r="D15" t="s">
        <v>11</v>
      </c>
      <c r="E15" s="27">
        <v>15785</v>
      </c>
      <c r="F15" s="27">
        <v>15961</v>
      </c>
      <c r="G15" s="27">
        <v>15648</v>
      </c>
      <c r="H15" s="27">
        <v>13048</v>
      </c>
      <c r="I15" s="27">
        <v>13843</v>
      </c>
      <c r="J15" s="27">
        <v>14620</v>
      </c>
      <c r="K15" s="27">
        <v>17083</v>
      </c>
      <c r="L15" s="27">
        <v>20133</v>
      </c>
      <c r="M15" s="27">
        <v>17221</v>
      </c>
      <c r="N15" s="27">
        <v>15492</v>
      </c>
      <c r="O15" s="27">
        <v>13005.992999999999</v>
      </c>
      <c r="P15" s="27">
        <v>13128.498</v>
      </c>
      <c r="Q15" s="27">
        <v>12895.364999999998</v>
      </c>
      <c r="R15" s="27">
        <v>14726.931</v>
      </c>
      <c r="S15" s="27">
        <v>15443.007</v>
      </c>
      <c r="T15" s="27">
        <v>14986.163999999999</v>
      </c>
      <c r="U15" s="27">
        <v>13221.455999999998</v>
      </c>
      <c r="V15" s="27">
        <v>13183.359000000002</v>
      </c>
      <c r="W15" s="27">
        <v>13147.698</v>
      </c>
      <c r="X15" s="27">
        <v>19508</v>
      </c>
      <c r="Y15" s="27">
        <v>18346</v>
      </c>
    </row>
    <row r="16" spans="1:25" x14ac:dyDescent="0.3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6"/>
      <c r="W16" s="26"/>
      <c r="X16" s="26"/>
      <c r="Y16" s="26"/>
    </row>
    <row r="17" spans="1:25" x14ac:dyDescent="0.3">
      <c r="A17" t="s">
        <v>27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6"/>
      <c r="W17" s="26"/>
      <c r="X17" s="26"/>
      <c r="Y17" s="26"/>
    </row>
    <row r="18" spans="1:25" x14ac:dyDescent="0.3">
      <c r="B18" t="s">
        <v>12</v>
      </c>
      <c r="D18" s="9" t="s">
        <v>4</v>
      </c>
      <c r="E18" s="27">
        <v>13</v>
      </c>
      <c r="F18" s="27">
        <v>13</v>
      </c>
      <c r="G18" s="27">
        <v>13</v>
      </c>
      <c r="H18" s="27">
        <v>13</v>
      </c>
      <c r="I18" s="27">
        <v>13</v>
      </c>
      <c r="J18" s="27">
        <v>13</v>
      </c>
      <c r="K18" s="27">
        <v>13</v>
      </c>
      <c r="L18" s="27">
        <v>13</v>
      </c>
      <c r="M18" s="27">
        <v>13</v>
      </c>
      <c r="N18" s="27">
        <v>13</v>
      </c>
      <c r="O18" s="27">
        <v>13</v>
      </c>
      <c r="P18" s="27">
        <v>13</v>
      </c>
      <c r="Q18" s="27">
        <v>13</v>
      </c>
      <c r="R18" s="27">
        <v>13</v>
      </c>
      <c r="S18" s="27">
        <v>13</v>
      </c>
      <c r="T18" s="27">
        <v>13</v>
      </c>
      <c r="U18" s="27">
        <v>13</v>
      </c>
      <c r="V18" s="27">
        <v>13</v>
      </c>
      <c r="W18" s="27">
        <v>15</v>
      </c>
      <c r="X18" s="27">
        <v>14</v>
      </c>
      <c r="Y18" s="27">
        <v>14</v>
      </c>
    </row>
    <row r="19" spans="1:25" x14ac:dyDescent="0.3">
      <c r="D19" s="9" t="s">
        <v>5</v>
      </c>
      <c r="E19" s="27">
        <f>SUM(E20:E22)</f>
        <v>9855600</v>
      </c>
      <c r="F19" s="27">
        <f t="shared" ref="F19" si="1">SUM(F20:F22)</f>
        <v>10668280</v>
      </c>
      <c r="G19" s="27">
        <f t="shared" ref="G19" si="2">SUM(G20:G22)</f>
        <v>8159681</v>
      </c>
      <c r="H19" s="27">
        <f t="shared" ref="H19" si="3">SUM(H20:H22)</f>
        <v>8372334</v>
      </c>
      <c r="I19" s="27">
        <f t="shared" ref="I19" si="4">SUM(I20:I22)</f>
        <v>9604561</v>
      </c>
      <c r="J19" s="27">
        <f t="shared" ref="J19" si="5">SUM(J20:J22)</f>
        <v>10308916</v>
      </c>
      <c r="K19" s="27">
        <f t="shared" ref="K19" si="6">SUM(K20:K22)</f>
        <v>10432175</v>
      </c>
      <c r="L19" s="27">
        <f t="shared" ref="L19" si="7">SUM(L20:L22)</f>
        <v>11182137</v>
      </c>
      <c r="M19" s="27">
        <f t="shared" ref="M19" si="8">SUM(M20:M22)</f>
        <v>7703825</v>
      </c>
      <c r="N19" s="27">
        <f t="shared" ref="N19" si="9">SUM(N20:N22)</f>
        <v>7964339</v>
      </c>
      <c r="O19" s="27">
        <f t="shared" ref="O19" si="10">SUM(O20:O22)</f>
        <v>5647425.7149999989</v>
      </c>
      <c r="P19" s="27">
        <f t="shared" ref="P19" si="11">SUM(P20:P22)</f>
        <v>6526581.847000001</v>
      </c>
      <c r="Q19" s="27">
        <f t="shared" ref="Q19" si="12">SUM(Q20:Q22)</f>
        <v>6831587.9730000012</v>
      </c>
      <c r="R19" s="27">
        <f t="shared" ref="R19" si="13">SUM(R20:R22)</f>
        <v>5918724.0460000001</v>
      </c>
      <c r="S19" s="27">
        <f t="shared" ref="S19" si="14">SUM(S20:S22)</f>
        <v>5455191.120000001</v>
      </c>
      <c r="T19" s="27">
        <f t="shared" ref="T19" si="15">SUM(T20:T22)</f>
        <v>3346051.3789999997</v>
      </c>
      <c r="U19" s="27">
        <f t="shared" ref="U19" si="16">SUM(U20:U22)</f>
        <v>8106004.6830000011</v>
      </c>
      <c r="V19" s="27">
        <f t="shared" ref="V19" si="17">SUM(V20:V22)</f>
        <v>8485566.4120000005</v>
      </c>
      <c r="W19" s="27">
        <f t="shared" ref="W19" si="18">SUM(W20:W22)</f>
        <v>8736014.4410000015</v>
      </c>
      <c r="X19" s="27">
        <v>12594126</v>
      </c>
      <c r="Y19" s="27">
        <v>8931406</v>
      </c>
    </row>
    <row r="20" spans="1:25" x14ac:dyDescent="0.3">
      <c r="D20" s="9" t="s">
        <v>6</v>
      </c>
      <c r="E20" s="27">
        <v>2490856</v>
      </c>
      <c r="F20" s="27">
        <v>2744699</v>
      </c>
      <c r="G20" s="27">
        <v>2195662</v>
      </c>
      <c r="H20" s="27">
        <v>2094515</v>
      </c>
      <c r="I20" s="27">
        <v>2637898</v>
      </c>
      <c r="J20" s="27">
        <v>2942357</v>
      </c>
      <c r="K20" s="27">
        <v>2605874</v>
      </c>
      <c r="L20" s="27">
        <v>3346728</v>
      </c>
      <c r="M20" s="27">
        <v>2076613</v>
      </c>
      <c r="N20" s="27">
        <v>2204710</v>
      </c>
      <c r="O20" s="27">
        <v>1446343.2819999997</v>
      </c>
      <c r="P20" s="27">
        <v>1749601.7709999999</v>
      </c>
      <c r="Q20" s="27">
        <v>2062143.436</v>
      </c>
      <c r="R20" s="27">
        <v>1688918.78</v>
      </c>
      <c r="S20" s="27">
        <v>1480628.6070000001</v>
      </c>
      <c r="T20" s="27">
        <v>888220.91699999978</v>
      </c>
      <c r="U20" s="27">
        <v>2283682.6050000004</v>
      </c>
      <c r="V20" s="27">
        <v>2353465.4410000001</v>
      </c>
      <c r="W20" s="27">
        <v>2359867.9050000003</v>
      </c>
      <c r="X20" s="27">
        <v>3442909</v>
      </c>
      <c r="Y20" s="27">
        <v>2413543</v>
      </c>
    </row>
    <row r="21" spans="1:25" x14ac:dyDescent="0.3">
      <c r="D21" s="9" t="s">
        <v>7</v>
      </c>
      <c r="E21" s="27">
        <v>2977110</v>
      </c>
      <c r="F21" s="27">
        <v>3069859</v>
      </c>
      <c r="G21" s="27">
        <v>2351687</v>
      </c>
      <c r="H21" s="27">
        <v>2557542</v>
      </c>
      <c r="I21" s="27">
        <v>2769796</v>
      </c>
      <c r="J21" s="27">
        <v>2881374</v>
      </c>
      <c r="K21" s="27">
        <v>3303549</v>
      </c>
      <c r="L21" s="27">
        <v>3410317</v>
      </c>
      <c r="M21" s="27">
        <v>2352293</v>
      </c>
      <c r="N21" s="27">
        <v>2337105</v>
      </c>
      <c r="O21" s="27">
        <v>1734556.9779999994</v>
      </c>
      <c r="P21" s="27">
        <v>1841638.1570000001</v>
      </c>
      <c r="Q21" s="27">
        <v>1745005.7710000002</v>
      </c>
      <c r="R21" s="27">
        <v>1666538.3019999999</v>
      </c>
      <c r="S21" s="27">
        <v>1687638.5110000002</v>
      </c>
      <c r="T21" s="27">
        <v>980885.78800000006</v>
      </c>
      <c r="U21" s="27">
        <v>2316508.2570000002</v>
      </c>
      <c r="V21" s="27">
        <v>2404396.7530000005</v>
      </c>
      <c r="W21" s="27">
        <v>2555537.7120000003</v>
      </c>
      <c r="X21" s="27">
        <v>3686897</v>
      </c>
      <c r="Y21" s="27">
        <v>2668883</v>
      </c>
    </row>
    <row r="22" spans="1:25" x14ac:dyDescent="0.3">
      <c r="D22" s="9" t="s">
        <v>8</v>
      </c>
      <c r="E22" s="27">
        <v>4387634</v>
      </c>
      <c r="F22" s="27">
        <v>4853722</v>
      </c>
      <c r="G22" s="27">
        <v>3612332</v>
      </c>
      <c r="H22" s="27">
        <v>3720277</v>
      </c>
      <c r="I22" s="27">
        <v>4196867</v>
      </c>
      <c r="J22" s="27">
        <v>4485185</v>
      </c>
      <c r="K22" s="27">
        <v>4522752</v>
      </c>
      <c r="L22" s="27">
        <v>4425092</v>
      </c>
      <c r="M22" s="27">
        <v>3274919</v>
      </c>
      <c r="N22" s="27">
        <v>3422524</v>
      </c>
      <c r="O22" s="27">
        <v>2466525.4550000001</v>
      </c>
      <c r="P22" s="27">
        <v>2935341.9190000002</v>
      </c>
      <c r="Q22" s="27">
        <v>3024438.7660000003</v>
      </c>
      <c r="R22" s="27">
        <v>2563266.9640000002</v>
      </c>
      <c r="S22" s="27">
        <v>2286924.0020000008</v>
      </c>
      <c r="T22" s="27">
        <v>1476944.6740000001</v>
      </c>
      <c r="U22" s="27">
        <v>3505813.8210000005</v>
      </c>
      <c r="V22" s="27">
        <v>3727704.2179999999</v>
      </c>
      <c r="W22" s="27">
        <v>3820608.824000001</v>
      </c>
      <c r="X22" s="27">
        <v>5464321</v>
      </c>
      <c r="Y22" s="27">
        <v>3848981</v>
      </c>
    </row>
    <row r="23" spans="1:25" x14ac:dyDescent="0.3">
      <c r="D23" s="9" t="s">
        <v>9</v>
      </c>
      <c r="E23" s="27">
        <v>18771</v>
      </c>
      <c r="F23" s="27">
        <v>20716</v>
      </c>
      <c r="G23" s="27">
        <v>14190</v>
      </c>
      <c r="H23" s="27">
        <v>18874</v>
      </c>
      <c r="I23" s="27">
        <v>17327</v>
      </c>
      <c r="J23" s="27">
        <v>21954</v>
      </c>
      <c r="K23" s="27">
        <v>19317</v>
      </c>
      <c r="L23" s="27">
        <v>25734</v>
      </c>
      <c r="M23" s="27">
        <v>16937</v>
      </c>
      <c r="N23" s="27">
        <v>19316</v>
      </c>
      <c r="O23" s="27">
        <v>16892.707999999999</v>
      </c>
      <c r="P23" s="27">
        <v>17382.215</v>
      </c>
      <c r="Q23" s="27">
        <v>17320.152999999998</v>
      </c>
      <c r="R23" s="27">
        <v>17156.415000000001</v>
      </c>
      <c r="S23" s="27">
        <v>15335.159</v>
      </c>
      <c r="T23" s="27">
        <v>11139.03</v>
      </c>
      <c r="U23" s="27">
        <v>15898.159000000001</v>
      </c>
      <c r="V23" s="27">
        <v>20767.315999999999</v>
      </c>
      <c r="W23" s="27">
        <v>19795.530999999999</v>
      </c>
      <c r="X23" s="27">
        <v>26775</v>
      </c>
      <c r="Y23" s="27">
        <v>24552</v>
      </c>
    </row>
    <row r="24" spans="1:25" x14ac:dyDescent="0.3">
      <c r="D24" s="9" t="s">
        <v>10</v>
      </c>
      <c r="E24" s="27">
        <v>19783</v>
      </c>
      <c r="F24" s="27">
        <v>20303</v>
      </c>
      <c r="G24" s="27">
        <v>13535</v>
      </c>
      <c r="H24" s="27">
        <v>19198</v>
      </c>
      <c r="I24" s="27">
        <v>18991</v>
      </c>
      <c r="J24" s="27">
        <v>21909</v>
      </c>
      <c r="K24" s="27">
        <v>18969</v>
      </c>
      <c r="L24" s="27">
        <v>24530</v>
      </c>
      <c r="M24" s="27">
        <v>19358</v>
      </c>
      <c r="N24" s="27">
        <v>20094</v>
      </c>
      <c r="O24" s="27">
        <v>16744.311000000002</v>
      </c>
      <c r="P24" s="27">
        <v>17345.690999999999</v>
      </c>
      <c r="Q24" s="27">
        <v>17428.445</v>
      </c>
      <c r="R24" s="27">
        <v>18722.135000000002</v>
      </c>
      <c r="S24" s="27">
        <v>16239.496999999999</v>
      </c>
      <c r="T24" s="27">
        <v>11081.653</v>
      </c>
      <c r="U24" s="27">
        <v>16386.379999999997</v>
      </c>
      <c r="V24" s="27">
        <v>20463.596000000001</v>
      </c>
      <c r="W24" s="27">
        <v>20677.003000000001</v>
      </c>
      <c r="X24" s="27">
        <v>28054</v>
      </c>
      <c r="Y24" s="27">
        <v>28729</v>
      </c>
    </row>
    <row r="25" spans="1:25" x14ac:dyDescent="0.3">
      <c r="D25" t="s">
        <v>11</v>
      </c>
      <c r="E25" s="27">
        <v>19319</v>
      </c>
      <c r="F25" s="27">
        <v>20012</v>
      </c>
      <c r="G25" s="27">
        <v>12829</v>
      </c>
      <c r="H25" s="27">
        <v>18786</v>
      </c>
      <c r="I25" s="27">
        <v>16016</v>
      </c>
      <c r="J25" s="27">
        <v>21813</v>
      </c>
      <c r="K25" s="27">
        <v>17574</v>
      </c>
      <c r="L25" s="27">
        <v>18198</v>
      </c>
      <c r="M25" s="27">
        <v>15504</v>
      </c>
      <c r="N25" s="27">
        <v>17888</v>
      </c>
      <c r="O25" s="27">
        <v>15902.731</v>
      </c>
      <c r="P25" s="27">
        <v>17148.442999999999</v>
      </c>
      <c r="Q25" s="27">
        <v>17041.092000000001</v>
      </c>
      <c r="R25" s="27">
        <v>16440.112999999998</v>
      </c>
      <c r="S25" s="27">
        <v>16009.458000000001</v>
      </c>
      <c r="T25" s="27">
        <v>11091.882</v>
      </c>
      <c r="U25" s="27">
        <v>15804.972000000002</v>
      </c>
      <c r="V25" s="27">
        <v>20829.171999999999</v>
      </c>
      <c r="W25" s="27">
        <v>20043.5</v>
      </c>
      <c r="X25" s="27">
        <v>27608</v>
      </c>
      <c r="Y25" s="27">
        <v>25880</v>
      </c>
    </row>
    <row r="26" spans="1:25" x14ac:dyDescent="0.3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6"/>
      <c r="W26" s="26"/>
      <c r="X26" s="26"/>
      <c r="Y26" s="26"/>
    </row>
    <row r="27" spans="1:25" x14ac:dyDescent="0.3">
      <c r="A27" t="s">
        <v>28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6"/>
      <c r="W27" s="26"/>
      <c r="X27" s="26"/>
      <c r="Y27" s="26"/>
    </row>
    <row r="28" spans="1:25" x14ac:dyDescent="0.3">
      <c r="B28" t="s">
        <v>13</v>
      </c>
      <c r="D28" s="9" t="s">
        <v>4</v>
      </c>
      <c r="E28" s="27">
        <v>12</v>
      </c>
      <c r="F28" s="27">
        <v>12</v>
      </c>
      <c r="G28" s="27">
        <v>12</v>
      </c>
      <c r="H28" s="27">
        <v>12</v>
      </c>
      <c r="I28" s="27">
        <v>12</v>
      </c>
      <c r="J28" s="27">
        <v>12</v>
      </c>
      <c r="K28" s="27">
        <v>12</v>
      </c>
      <c r="L28" s="27">
        <v>12</v>
      </c>
      <c r="M28" s="27">
        <v>12</v>
      </c>
      <c r="N28" s="27">
        <v>13</v>
      </c>
      <c r="O28" s="27">
        <v>13</v>
      </c>
      <c r="P28" s="27">
        <v>15</v>
      </c>
      <c r="Q28" s="27">
        <v>15</v>
      </c>
      <c r="R28" s="27">
        <v>15</v>
      </c>
      <c r="S28" s="27">
        <v>15</v>
      </c>
      <c r="T28" s="27">
        <v>15</v>
      </c>
      <c r="U28" s="27">
        <v>15</v>
      </c>
      <c r="V28" s="27">
        <v>12</v>
      </c>
      <c r="W28" s="27">
        <v>12</v>
      </c>
      <c r="X28" s="27">
        <v>13</v>
      </c>
      <c r="Y28" s="27">
        <v>13</v>
      </c>
    </row>
    <row r="29" spans="1:25" x14ac:dyDescent="0.3">
      <c r="D29" s="9" t="s">
        <v>5</v>
      </c>
      <c r="E29" s="27">
        <f>SUM(E30:E32)</f>
        <v>1128757</v>
      </c>
      <c r="F29" s="27">
        <f t="shared" ref="F29" si="19">SUM(F30:F32)</f>
        <v>1190134</v>
      </c>
      <c r="G29" s="27">
        <f t="shared" ref="G29" si="20">SUM(G30:G32)</f>
        <v>993421</v>
      </c>
      <c r="H29" s="27">
        <f t="shared" ref="H29" si="21">SUM(H30:H32)</f>
        <v>1094762</v>
      </c>
      <c r="I29" s="27">
        <f t="shared" ref="I29" si="22">SUM(I30:I32)</f>
        <v>947641</v>
      </c>
      <c r="J29" s="27">
        <f t="shared" ref="J29" si="23">SUM(J30:J32)</f>
        <v>1277924</v>
      </c>
      <c r="K29" s="27">
        <f t="shared" ref="K29" si="24">SUM(K30:K32)</f>
        <v>1646921</v>
      </c>
      <c r="L29" s="27">
        <f t="shared" ref="L29" si="25">SUM(L30:L32)</f>
        <v>1346946</v>
      </c>
      <c r="M29" s="27">
        <f t="shared" ref="M29" si="26">SUM(M30:M32)</f>
        <v>1004850</v>
      </c>
      <c r="N29" s="27">
        <f t="shared" ref="N29" si="27">SUM(N30:N32)</f>
        <v>1124775</v>
      </c>
      <c r="O29" s="27">
        <f t="shared" ref="O29" si="28">SUM(O30:O32)</f>
        <v>1224328.0520000001</v>
      </c>
      <c r="P29" s="27">
        <f t="shared" ref="P29" si="29">SUM(P30:P32)</f>
        <v>1373972.3910000001</v>
      </c>
      <c r="Q29" s="27">
        <f t="shared" ref="Q29" si="30">SUM(Q30:Q32)</f>
        <v>1033734.559</v>
      </c>
      <c r="R29" s="27">
        <f t="shared" ref="R29" si="31">SUM(R30:R32)</f>
        <v>1916758.327</v>
      </c>
      <c r="S29" s="27">
        <f t="shared" ref="S29" si="32">SUM(S30:S32)</f>
        <v>1246440.6570000001</v>
      </c>
      <c r="T29" s="27">
        <f t="shared" ref="T29" si="33">SUM(T30:T32)</f>
        <v>758236.89800000004</v>
      </c>
      <c r="U29" s="27">
        <f t="shared" ref="U29" si="34">SUM(U30:U32)</f>
        <v>1076026.3359999999</v>
      </c>
      <c r="V29" s="27">
        <f t="shared" ref="V29" si="35">SUM(V30:V32)</f>
        <v>1094186.5299999998</v>
      </c>
      <c r="W29" s="27">
        <f t="shared" ref="W29" si="36">SUM(W30:W32)</f>
        <v>962202.54800000018</v>
      </c>
      <c r="X29" s="27">
        <v>1718685</v>
      </c>
      <c r="Y29" s="27">
        <v>1288737</v>
      </c>
    </row>
    <row r="30" spans="1:25" x14ac:dyDescent="0.3">
      <c r="D30" s="9" t="s">
        <v>6</v>
      </c>
      <c r="E30" s="27">
        <v>285273</v>
      </c>
      <c r="F30" s="27">
        <v>310905</v>
      </c>
      <c r="G30" s="27">
        <v>286709</v>
      </c>
      <c r="H30" s="27">
        <v>278082</v>
      </c>
      <c r="I30" s="27">
        <v>217964</v>
      </c>
      <c r="J30" s="27">
        <v>372383</v>
      </c>
      <c r="K30" s="27">
        <v>305051</v>
      </c>
      <c r="L30" s="27">
        <v>380081</v>
      </c>
      <c r="M30" s="27">
        <v>241022</v>
      </c>
      <c r="N30" s="27">
        <v>324760</v>
      </c>
      <c r="O30" s="27">
        <v>283942.73000000004</v>
      </c>
      <c r="P30" s="27">
        <v>332604.39900000003</v>
      </c>
      <c r="Q30" s="27">
        <v>274233.31</v>
      </c>
      <c r="R30" s="27">
        <v>497730.875</v>
      </c>
      <c r="S30" s="27">
        <v>311531.95699999999</v>
      </c>
      <c r="T30" s="27">
        <v>236148.45400000006</v>
      </c>
      <c r="U30" s="27">
        <v>294539.97799999994</v>
      </c>
      <c r="V30" s="27">
        <v>279213.54100000003</v>
      </c>
      <c r="W30" s="27">
        <v>240148.83900000001</v>
      </c>
      <c r="X30" s="27">
        <v>409261</v>
      </c>
      <c r="Y30" s="27">
        <v>249773</v>
      </c>
    </row>
    <row r="31" spans="1:25" x14ac:dyDescent="0.3">
      <c r="D31" s="9" t="s">
        <v>7</v>
      </c>
      <c r="E31" s="27">
        <v>361788</v>
      </c>
      <c r="F31" s="27">
        <v>366405</v>
      </c>
      <c r="G31" s="27">
        <v>289596</v>
      </c>
      <c r="H31" s="27">
        <v>288781</v>
      </c>
      <c r="I31" s="27">
        <v>261121</v>
      </c>
      <c r="J31" s="27">
        <v>268590</v>
      </c>
      <c r="K31" s="27">
        <v>351107</v>
      </c>
      <c r="L31" s="27">
        <v>254158</v>
      </c>
      <c r="M31" s="27">
        <v>327941</v>
      </c>
      <c r="N31" s="27">
        <v>311807</v>
      </c>
      <c r="O31" s="27">
        <v>367071.33</v>
      </c>
      <c r="P31" s="27">
        <v>406153.51400000008</v>
      </c>
      <c r="Q31" s="27">
        <v>260006.26099999997</v>
      </c>
      <c r="R31" s="27">
        <v>437000.04600000009</v>
      </c>
      <c r="S31" s="27">
        <v>246422.111</v>
      </c>
      <c r="T31" s="27">
        <v>187840.54500000001</v>
      </c>
      <c r="U31" s="27">
        <v>249267.82699999993</v>
      </c>
      <c r="V31" s="27">
        <v>277981.25999999995</v>
      </c>
      <c r="W31" s="27">
        <v>285660.95100000006</v>
      </c>
      <c r="X31" s="27">
        <v>322911</v>
      </c>
      <c r="Y31" s="27">
        <v>257592</v>
      </c>
    </row>
    <row r="32" spans="1:25" x14ac:dyDescent="0.3">
      <c r="D32" s="9" t="s">
        <v>8</v>
      </c>
      <c r="E32" s="27">
        <v>481696</v>
      </c>
      <c r="F32" s="27">
        <v>512824</v>
      </c>
      <c r="G32" s="27">
        <v>417116</v>
      </c>
      <c r="H32" s="27">
        <v>527899</v>
      </c>
      <c r="I32" s="27">
        <v>468556</v>
      </c>
      <c r="J32" s="27">
        <v>636951</v>
      </c>
      <c r="K32" s="27">
        <v>990763</v>
      </c>
      <c r="L32" s="27">
        <v>712707</v>
      </c>
      <c r="M32" s="27">
        <v>435887</v>
      </c>
      <c r="N32" s="27">
        <v>488208</v>
      </c>
      <c r="O32" s="27">
        <v>573313.9920000002</v>
      </c>
      <c r="P32" s="27">
        <v>635214.47799999989</v>
      </c>
      <c r="Q32" s="27">
        <v>499494.98800000001</v>
      </c>
      <c r="R32" s="27">
        <v>982027.40600000008</v>
      </c>
      <c r="S32" s="27">
        <v>688486.58900000004</v>
      </c>
      <c r="T32" s="27">
        <v>334247.89899999992</v>
      </c>
      <c r="U32" s="27">
        <v>532218.53099999996</v>
      </c>
      <c r="V32" s="27">
        <v>536991.72899999993</v>
      </c>
      <c r="W32" s="27">
        <v>436392.75800000009</v>
      </c>
      <c r="X32" s="27">
        <v>986513</v>
      </c>
      <c r="Y32" s="27">
        <v>781373</v>
      </c>
    </row>
    <row r="33" spans="1:25" x14ac:dyDescent="0.3">
      <c r="D33" s="9" t="s">
        <v>9</v>
      </c>
      <c r="E33" s="27">
        <v>6418</v>
      </c>
      <c r="F33" s="27">
        <v>4826</v>
      </c>
      <c r="G33" s="27">
        <v>6295</v>
      </c>
      <c r="H33" s="27">
        <v>4177</v>
      </c>
      <c r="I33" s="27">
        <v>3910</v>
      </c>
      <c r="J33" s="27">
        <v>6990</v>
      </c>
      <c r="K33" s="27">
        <v>7627</v>
      </c>
      <c r="L33" s="27">
        <v>6296</v>
      </c>
      <c r="M33" s="27">
        <v>7660</v>
      </c>
      <c r="N33" s="27">
        <v>7596</v>
      </c>
      <c r="O33" s="27">
        <v>5970.3750000000009</v>
      </c>
      <c r="P33" s="27">
        <v>7215.4049999999997</v>
      </c>
      <c r="Q33" s="27">
        <v>4528.2009999999991</v>
      </c>
      <c r="R33" s="27">
        <v>6111.076</v>
      </c>
      <c r="S33" s="27">
        <v>8058.5209999999997</v>
      </c>
      <c r="T33" s="27">
        <v>7776.7619999999997</v>
      </c>
      <c r="U33" s="27">
        <v>4994.9879999999994</v>
      </c>
      <c r="V33" s="27">
        <v>5301.7169999999996</v>
      </c>
      <c r="W33" s="27">
        <v>4858.9009999999998</v>
      </c>
      <c r="X33" s="27">
        <v>14672</v>
      </c>
      <c r="Y33" s="27">
        <v>17535</v>
      </c>
    </row>
    <row r="34" spans="1:25" x14ac:dyDescent="0.3">
      <c r="D34" s="9" t="s">
        <v>10</v>
      </c>
      <c r="E34" s="27">
        <v>6911</v>
      </c>
      <c r="F34" s="27">
        <v>5428</v>
      </c>
      <c r="G34" s="27">
        <v>7194</v>
      </c>
      <c r="H34" s="27">
        <v>3589</v>
      </c>
      <c r="I34" s="27">
        <v>5175</v>
      </c>
      <c r="J34" s="27">
        <v>4537</v>
      </c>
      <c r="K34" s="27">
        <v>7275</v>
      </c>
      <c r="L34" s="27">
        <v>6330</v>
      </c>
      <c r="M34" s="27">
        <v>5010</v>
      </c>
      <c r="N34" s="27">
        <v>5664</v>
      </c>
      <c r="O34" s="27">
        <v>7052.0129999999999</v>
      </c>
      <c r="P34" s="27">
        <v>5481.6880000000001</v>
      </c>
      <c r="Q34" s="27">
        <v>4610.1880000000001</v>
      </c>
      <c r="R34" s="27">
        <v>6503.2</v>
      </c>
      <c r="S34" s="27">
        <v>6276.8</v>
      </c>
      <c r="T34" s="27">
        <v>4070.9340000000002</v>
      </c>
      <c r="U34" s="27">
        <v>4185.5879999999997</v>
      </c>
      <c r="V34" s="27">
        <v>4922.3500000000004</v>
      </c>
      <c r="W34" s="27">
        <v>4796.4629999999997</v>
      </c>
      <c r="X34" s="27">
        <v>13937</v>
      </c>
      <c r="Y34" s="27">
        <v>13693</v>
      </c>
    </row>
    <row r="35" spans="1:25" x14ac:dyDescent="0.3">
      <c r="D35" t="s">
        <v>11</v>
      </c>
      <c r="E35" s="27">
        <v>6820</v>
      </c>
      <c r="F35" s="27">
        <v>7649</v>
      </c>
      <c r="G35" s="27">
        <v>5186</v>
      </c>
      <c r="H35" s="27">
        <v>5577</v>
      </c>
      <c r="I35" s="27">
        <v>4743</v>
      </c>
      <c r="J35" s="27">
        <v>5317</v>
      </c>
      <c r="K35" s="27">
        <v>6557</v>
      </c>
      <c r="L35" s="27">
        <v>5473</v>
      </c>
      <c r="M35" s="27">
        <v>6296</v>
      </c>
      <c r="N35" s="27">
        <v>4707</v>
      </c>
      <c r="O35" s="27">
        <v>6364.9830000000002</v>
      </c>
      <c r="P35" s="27">
        <v>6866.4380000000001</v>
      </c>
      <c r="Q35" s="27">
        <v>4844</v>
      </c>
      <c r="R35" s="27">
        <v>9753.0630000000001</v>
      </c>
      <c r="S35" s="27">
        <v>7126</v>
      </c>
      <c r="T35" s="27">
        <v>3476.9880000000003</v>
      </c>
      <c r="U35" s="27">
        <v>5206.1630000000005</v>
      </c>
      <c r="V35" s="27">
        <v>6260.3130000000001</v>
      </c>
      <c r="W35" s="27">
        <v>4860.0879999999997</v>
      </c>
      <c r="X35" s="27">
        <v>16426</v>
      </c>
      <c r="Y35" s="27">
        <v>18143</v>
      </c>
    </row>
    <row r="36" spans="1:25" ht="15.65" thickBot="1" x14ac:dyDescent="0.35">
      <c r="A36" s="10"/>
      <c r="B36" s="10"/>
      <c r="C36" s="10"/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ht="15.65" thickTop="1" x14ac:dyDescent="0.3"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:25" x14ac:dyDescent="0.3">
      <c r="A38" s="11" t="s">
        <v>14</v>
      </c>
      <c r="B38" s="12"/>
      <c r="C38" s="13"/>
      <c r="D38" s="11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6"/>
      <c r="W38" s="26"/>
      <c r="X38" s="26"/>
      <c r="Y38" s="26"/>
    </row>
    <row r="39" spans="1:25" x14ac:dyDescent="0.3">
      <c r="A39" s="9"/>
      <c r="B39" s="14"/>
      <c r="C39" s="15"/>
      <c r="D39" s="9" t="s">
        <v>4</v>
      </c>
      <c r="E39" s="1">
        <v>48</v>
      </c>
      <c r="F39" s="1">
        <v>48</v>
      </c>
      <c r="G39" s="1">
        <v>48</v>
      </c>
      <c r="H39" s="1">
        <v>49</v>
      </c>
      <c r="I39" s="1">
        <v>49</v>
      </c>
      <c r="J39" s="1">
        <v>49</v>
      </c>
      <c r="K39" s="1">
        <v>50</v>
      </c>
      <c r="L39" s="1">
        <f>L8+L18+L28</f>
        <v>49</v>
      </c>
      <c r="M39" s="1">
        <f t="shared" ref="M39:N39" si="37">M8+M18+M28</f>
        <v>49</v>
      </c>
      <c r="N39" s="1">
        <f t="shared" si="37"/>
        <v>50</v>
      </c>
      <c r="O39" s="1">
        <f t="shared" ref="O39:W39" si="38">O8+O18+O28</f>
        <v>50</v>
      </c>
      <c r="P39" s="1">
        <f t="shared" si="38"/>
        <v>51</v>
      </c>
      <c r="Q39" s="1">
        <f t="shared" si="38"/>
        <v>51</v>
      </c>
      <c r="R39" s="1">
        <f t="shared" si="38"/>
        <v>52</v>
      </c>
      <c r="S39" s="1">
        <f t="shared" si="38"/>
        <v>52</v>
      </c>
      <c r="T39" s="1">
        <f t="shared" si="38"/>
        <v>52</v>
      </c>
      <c r="U39" s="1">
        <f t="shared" si="38"/>
        <v>52</v>
      </c>
      <c r="V39" s="1">
        <f t="shared" si="38"/>
        <v>50</v>
      </c>
      <c r="W39" s="1">
        <f t="shared" si="38"/>
        <v>53</v>
      </c>
      <c r="X39" s="1">
        <f t="shared" ref="X39:Y39" si="39">X8+X18+X28</f>
        <v>52</v>
      </c>
      <c r="Y39" s="1">
        <f t="shared" si="39"/>
        <v>52</v>
      </c>
    </row>
    <row r="40" spans="1:25" x14ac:dyDescent="0.3">
      <c r="A40" s="9"/>
      <c r="B40" s="14"/>
      <c r="C40" s="15"/>
      <c r="D40" s="9" t="s">
        <v>5</v>
      </c>
      <c r="E40" s="27">
        <f>SUM(E41:E43)</f>
        <v>21920147</v>
      </c>
      <c r="F40" s="27">
        <f t="shared" ref="F40" si="40">SUM(F41:F43)</f>
        <v>22289367</v>
      </c>
      <c r="G40" s="27">
        <f t="shared" ref="G40" si="41">SUM(G41:G43)</f>
        <v>19399141</v>
      </c>
      <c r="H40" s="27">
        <f t="shared" ref="H40" si="42">SUM(H41:H43)</f>
        <v>18112471</v>
      </c>
      <c r="I40" s="27">
        <f t="shared" ref="I40" si="43">SUM(I41:I43)</f>
        <v>19386062</v>
      </c>
      <c r="J40" s="27">
        <f t="shared" ref="J40" si="44">SUM(J41:J43)</f>
        <v>20998321</v>
      </c>
      <c r="K40" s="27">
        <f t="shared" ref="K40" si="45">SUM(K41:K43)</f>
        <v>22740023</v>
      </c>
      <c r="L40" s="27">
        <f t="shared" ref="L40" si="46">SUM(L41:L43)</f>
        <v>25050241</v>
      </c>
      <c r="M40" s="27">
        <f t="shared" ref="M40" si="47">SUM(M41:M43)</f>
        <v>19602064</v>
      </c>
      <c r="N40" s="27">
        <f t="shared" ref="N40" si="48">SUM(N41:N43)</f>
        <v>19623820</v>
      </c>
      <c r="O40" s="27">
        <f t="shared" ref="O40" si="49">SUM(O41:O43)</f>
        <v>15342076.732999999</v>
      </c>
      <c r="P40" s="27">
        <f t="shared" ref="P40" si="50">SUM(P41:P43)</f>
        <v>16963968.187000003</v>
      </c>
      <c r="Q40" s="27">
        <f t="shared" ref="Q40" si="51">SUM(Q41:Q43)</f>
        <v>16837978.956999999</v>
      </c>
      <c r="R40" s="27">
        <f t="shared" ref="R40" si="52">SUM(R41:R43)</f>
        <v>16260180.412999999</v>
      </c>
      <c r="S40" s="27">
        <f t="shared" ref="S40" si="53">SUM(S41:S43)</f>
        <v>16674288.381000001</v>
      </c>
      <c r="T40" s="27">
        <f t="shared" ref="T40" si="54">SUM(T41:T43)</f>
        <v>13343847.049000001</v>
      </c>
      <c r="U40" s="27">
        <f t="shared" ref="U40" si="55">SUM(U41:U43)</f>
        <v>17941130.803000003</v>
      </c>
      <c r="V40" s="27">
        <f t="shared" ref="V40" si="56">SUM(V41:V43)</f>
        <v>18374536.028000001</v>
      </c>
      <c r="W40" s="27">
        <f t="shared" ref="W40:Y40" si="57">SUM(W41:W43)</f>
        <v>18683979.415000003</v>
      </c>
      <c r="X40" s="27">
        <f t="shared" si="57"/>
        <v>25514422</v>
      </c>
      <c r="Y40" s="27">
        <f t="shared" si="57"/>
        <v>20111442</v>
      </c>
    </row>
    <row r="41" spans="1:25" x14ac:dyDescent="0.3">
      <c r="A41" s="9"/>
      <c r="B41" s="14"/>
      <c r="C41" s="15"/>
      <c r="D41" s="9" t="s">
        <v>6</v>
      </c>
      <c r="E41" s="1">
        <f>E10+E20+E30</f>
        <v>5629331</v>
      </c>
      <c r="F41" s="1">
        <f t="shared" ref="F41:W46" si="58">F10+F20+F30</f>
        <v>5789470</v>
      </c>
      <c r="G41" s="1">
        <f t="shared" si="58"/>
        <v>5251968</v>
      </c>
      <c r="H41" s="1">
        <f t="shared" si="58"/>
        <v>4506622</v>
      </c>
      <c r="I41" s="1">
        <f t="shared" si="58"/>
        <v>5307619</v>
      </c>
      <c r="J41" s="1">
        <f t="shared" si="58"/>
        <v>5960102</v>
      </c>
      <c r="K41" s="1">
        <f t="shared" si="58"/>
        <v>5573969</v>
      </c>
      <c r="L41" s="1">
        <f t="shared" si="58"/>
        <v>7443688</v>
      </c>
      <c r="M41" s="1">
        <f t="shared" si="58"/>
        <v>5209485</v>
      </c>
      <c r="N41" s="1">
        <f t="shared" si="58"/>
        <v>5371448</v>
      </c>
      <c r="O41" s="1">
        <f t="shared" si="58"/>
        <v>3903253.9529999997</v>
      </c>
      <c r="P41" s="1">
        <f t="shared" si="58"/>
        <v>4513855.858</v>
      </c>
      <c r="Q41" s="1">
        <f t="shared" si="58"/>
        <v>4976392.1719999984</v>
      </c>
      <c r="R41" s="1">
        <f t="shared" si="58"/>
        <v>4560061.8849999998</v>
      </c>
      <c r="S41" s="1">
        <f t="shared" si="58"/>
        <v>4660508.2190000005</v>
      </c>
      <c r="T41" s="1">
        <f t="shared" si="58"/>
        <v>3740247.7959999996</v>
      </c>
      <c r="U41" s="1">
        <f t="shared" si="58"/>
        <v>5116053.9800000004</v>
      </c>
      <c r="V41" s="1">
        <f t="shared" si="58"/>
        <v>5079895.8710000003</v>
      </c>
      <c r="W41" s="1">
        <f t="shared" si="58"/>
        <v>5040818.2469999995</v>
      </c>
      <c r="X41" s="1">
        <f t="shared" ref="X41:Y41" si="59">X10+X20+X30</f>
        <v>7166274</v>
      </c>
      <c r="Y41" s="1">
        <f t="shared" si="59"/>
        <v>5555611</v>
      </c>
    </row>
    <row r="42" spans="1:25" x14ac:dyDescent="0.3">
      <c r="A42" s="9"/>
      <c r="B42" s="14"/>
      <c r="C42" s="15"/>
      <c r="D42" s="9" t="s">
        <v>7</v>
      </c>
      <c r="E42" s="1">
        <f t="shared" ref="E42:T46" si="60">E11+E21+E31</f>
        <v>6763993</v>
      </c>
      <c r="F42" s="1">
        <f t="shared" si="60"/>
        <v>6710565</v>
      </c>
      <c r="G42" s="1">
        <f t="shared" si="60"/>
        <v>5699435</v>
      </c>
      <c r="H42" s="1">
        <f t="shared" si="60"/>
        <v>5543347</v>
      </c>
      <c r="I42" s="1">
        <f t="shared" si="60"/>
        <v>5586761</v>
      </c>
      <c r="J42" s="1">
        <f t="shared" si="60"/>
        <v>5938017</v>
      </c>
      <c r="K42" s="1">
        <f t="shared" si="60"/>
        <v>7167781</v>
      </c>
      <c r="L42" s="1">
        <f t="shared" si="60"/>
        <v>7513745</v>
      </c>
      <c r="M42" s="1">
        <f t="shared" si="60"/>
        <v>6139027</v>
      </c>
      <c r="N42" s="1">
        <f t="shared" si="60"/>
        <v>5837913</v>
      </c>
      <c r="O42" s="1">
        <f t="shared" si="60"/>
        <v>4726778.6559999995</v>
      </c>
      <c r="P42" s="1">
        <f t="shared" si="60"/>
        <v>4948234.273000001</v>
      </c>
      <c r="Q42" s="1">
        <f t="shared" si="60"/>
        <v>4516864.9680000003</v>
      </c>
      <c r="R42" s="1">
        <f t="shared" si="60"/>
        <v>4636921.1499999994</v>
      </c>
      <c r="S42" s="1">
        <f t="shared" si="60"/>
        <v>4849141.3439999996</v>
      </c>
      <c r="T42" s="1">
        <f t="shared" si="60"/>
        <v>3884613.4780000006</v>
      </c>
      <c r="U42" s="1">
        <f t="shared" si="58"/>
        <v>4977760.2019999996</v>
      </c>
      <c r="V42" s="1">
        <f t="shared" si="58"/>
        <v>5217652.7949999999</v>
      </c>
      <c r="W42" s="1">
        <f t="shared" si="58"/>
        <v>5558305.4610000001</v>
      </c>
      <c r="X42" s="1">
        <f t="shared" ref="X42:Y42" si="61">X11+X21+X31</f>
        <v>7260859</v>
      </c>
      <c r="Y42" s="1">
        <f t="shared" si="61"/>
        <v>5820459</v>
      </c>
    </row>
    <row r="43" spans="1:25" x14ac:dyDescent="0.3">
      <c r="A43" s="9"/>
      <c r="B43" s="14"/>
      <c r="C43" s="15"/>
      <c r="D43" s="9" t="s">
        <v>8</v>
      </c>
      <c r="E43" s="1">
        <f t="shared" si="60"/>
        <v>9526823</v>
      </c>
      <c r="F43" s="1">
        <f t="shared" si="58"/>
        <v>9789332</v>
      </c>
      <c r="G43" s="1">
        <f t="shared" si="58"/>
        <v>8447738</v>
      </c>
      <c r="H43" s="1">
        <f t="shared" si="58"/>
        <v>8062502</v>
      </c>
      <c r="I43" s="1">
        <f t="shared" si="58"/>
        <v>8491682</v>
      </c>
      <c r="J43" s="1">
        <f t="shared" si="58"/>
        <v>9100202</v>
      </c>
      <c r="K43" s="1">
        <f t="shared" si="58"/>
        <v>9998273</v>
      </c>
      <c r="L43" s="1">
        <f t="shared" si="58"/>
        <v>10092808</v>
      </c>
      <c r="M43" s="1">
        <f t="shared" si="58"/>
        <v>8253552</v>
      </c>
      <c r="N43" s="1">
        <f t="shared" si="58"/>
        <v>8414459</v>
      </c>
      <c r="O43" s="1">
        <f t="shared" si="58"/>
        <v>6712044.1239999998</v>
      </c>
      <c r="P43" s="1">
        <f t="shared" si="58"/>
        <v>7501878.0560000008</v>
      </c>
      <c r="Q43" s="1">
        <f t="shared" si="58"/>
        <v>7344721.8169999998</v>
      </c>
      <c r="R43" s="1">
        <f t="shared" si="58"/>
        <v>7063197.3779999996</v>
      </c>
      <c r="S43" s="1">
        <f t="shared" si="58"/>
        <v>7164638.818</v>
      </c>
      <c r="T43" s="1">
        <f t="shared" si="58"/>
        <v>5718985.7750000004</v>
      </c>
      <c r="U43" s="1">
        <f t="shared" si="58"/>
        <v>7847316.6210000012</v>
      </c>
      <c r="V43" s="1">
        <f t="shared" si="58"/>
        <v>8076987.3619999997</v>
      </c>
      <c r="W43" s="1">
        <f t="shared" si="58"/>
        <v>8084855.7070000013</v>
      </c>
      <c r="X43" s="1">
        <f t="shared" ref="X43:Y43" si="62">X12+X22+X32</f>
        <v>11087289</v>
      </c>
      <c r="Y43" s="1">
        <f t="shared" si="62"/>
        <v>8735372</v>
      </c>
    </row>
    <row r="44" spans="1:25" x14ac:dyDescent="0.3">
      <c r="A44" s="9"/>
      <c r="B44" s="14"/>
      <c r="C44" s="15"/>
      <c r="D44" s="9" t="s">
        <v>9</v>
      </c>
      <c r="E44" s="1">
        <f t="shared" si="60"/>
        <v>42886</v>
      </c>
      <c r="F44" s="1">
        <f t="shared" si="58"/>
        <v>43662</v>
      </c>
      <c r="G44" s="1">
        <f t="shared" si="58"/>
        <v>38774</v>
      </c>
      <c r="H44" s="1">
        <f t="shared" si="58"/>
        <v>37148</v>
      </c>
      <c r="I44" s="1">
        <f t="shared" si="58"/>
        <v>37314</v>
      </c>
      <c r="J44" s="1">
        <f t="shared" si="58"/>
        <v>45919</v>
      </c>
      <c r="K44" s="1">
        <f t="shared" si="58"/>
        <v>47227</v>
      </c>
      <c r="L44" s="1">
        <f t="shared" si="58"/>
        <v>55325</v>
      </c>
      <c r="M44" s="1">
        <f t="shared" si="58"/>
        <v>44506</v>
      </c>
      <c r="N44" s="1">
        <f t="shared" si="58"/>
        <v>44028</v>
      </c>
      <c r="O44" s="1">
        <f t="shared" si="58"/>
        <v>37242.665000000001</v>
      </c>
      <c r="P44" s="1">
        <f t="shared" si="58"/>
        <v>39272.249000000003</v>
      </c>
      <c r="Q44" s="1">
        <f t="shared" si="58"/>
        <v>36378.679999999993</v>
      </c>
      <c r="R44" s="1">
        <f t="shared" si="58"/>
        <v>39774.868000000002</v>
      </c>
      <c r="S44" s="1">
        <f t="shared" si="58"/>
        <v>41649.246999999996</v>
      </c>
      <c r="T44" s="1">
        <f t="shared" si="58"/>
        <v>36055.119000000006</v>
      </c>
      <c r="U44" s="1">
        <f t="shared" si="58"/>
        <v>35709.139000000003</v>
      </c>
      <c r="V44" s="1">
        <f t="shared" si="58"/>
        <v>40790.839999999997</v>
      </c>
      <c r="W44" s="1">
        <f t="shared" si="58"/>
        <v>39146.084999999999</v>
      </c>
      <c r="X44" s="1">
        <f t="shared" ref="X44:Y44" si="63">X13+X23+X33</f>
        <v>63434</v>
      </c>
      <c r="Y44" s="1">
        <f t="shared" si="63"/>
        <v>62158</v>
      </c>
    </row>
    <row r="45" spans="1:25" x14ac:dyDescent="0.3">
      <c r="A45" s="9"/>
      <c r="B45" s="14"/>
      <c r="C45" s="15"/>
      <c r="D45" s="9" t="s">
        <v>10</v>
      </c>
      <c r="E45" s="1">
        <f t="shared" si="60"/>
        <v>44884</v>
      </c>
      <c r="F45" s="1">
        <f t="shared" si="58"/>
        <v>44319</v>
      </c>
      <c r="G45" s="1">
        <f t="shared" si="58"/>
        <v>39115</v>
      </c>
      <c r="H45" s="1">
        <f t="shared" si="58"/>
        <v>37052</v>
      </c>
      <c r="I45" s="1">
        <f t="shared" si="58"/>
        <v>40720</v>
      </c>
      <c r="J45" s="1">
        <f t="shared" si="58"/>
        <v>44302</v>
      </c>
      <c r="K45" s="1">
        <f t="shared" si="58"/>
        <v>47914</v>
      </c>
      <c r="L45" s="1">
        <f t="shared" si="58"/>
        <v>54847</v>
      </c>
      <c r="M45" s="1">
        <f t="shared" si="58"/>
        <v>45369</v>
      </c>
      <c r="N45" s="1">
        <f t="shared" si="58"/>
        <v>43392</v>
      </c>
      <c r="O45" s="1">
        <f t="shared" si="58"/>
        <v>38455.404000000002</v>
      </c>
      <c r="P45" s="1">
        <f t="shared" si="58"/>
        <v>37785.787000000004</v>
      </c>
      <c r="Q45" s="1">
        <f t="shared" si="58"/>
        <v>36555.237000000001</v>
      </c>
      <c r="R45" s="1">
        <f t="shared" si="58"/>
        <v>43372.53</v>
      </c>
      <c r="S45" s="1">
        <f t="shared" si="58"/>
        <v>41067.826000000001</v>
      </c>
      <c r="T45" s="1">
        <f t="shared" si="58"/>
        <v>33076.614999999998</v>
      </c>
      <c r="U45" s="1">
        <f t="shared" si="58"/>
        <v>35895.082999999999</v>
      </c>
      <c r="V45" s="1">
        <f t="shared" si="58"/>
        <v>40110.237000000001</v>
      </c>
      <c r="W45" s="1">
        <f t="shared" si="58"/>
        <v>40381.402000000002</v>
      </c>
      <c r="X45" s="1">
        <f t="shared" ref="X45:Y45" si="64">X14+X24+X34</f>
        <v>64342</v>
      </c>
      <c r="Y45" s="1">
        <f t="shared" si="64"/>
        <v>62770</v>
      </c>
    </row>
    <row r="46" spans="1:25" x14ac:dyDescent="0.3">
      <c r="A46" s="9"/>
      <c r="B46" s="14"/>
      <c r="C46" s="15"/>
      <c r="D46" t="s">
        <v>11</v>
      </c>
      <c r="E46" s="1">
        <f t="shared" si="60"/>
        <v>41924</v>
      </c>
      <c r="F46" s="1">
        <f t="shared" si="58"/>
        <v>43622</v>
      </c>
      <c r="G46" s="1">
        <f t="shared" si="58"/>
        <v>33663</v>
      </c>
      <c r="H46" s="1">
        <f t="shared" si="58"/>
        <v>37411</v>
      </c>
      <c r="I46" s="1">
        <f t="shared" si="58"/>
        <v>34602</v>
      </c>
      <c r="J46" s="1">
        <f t="shared" si="58"/>
        <v>41750</v>
      </c>
      <c r="K46" s="1">
        <f t="shared" si="58"/>
        <v>41214</v>
      </c>
      <c r="L46" s="1">
        <f t="shared" si="58"/>
        <v>43804</v>
      </c>
      <c r="M46" s="1">
        <f t="shared" si="58"/>
        <v>39021</v>
      </c>
      <c r="N46" s="1">
        <f t="shared" si="58"/>
        <v>38087</v>
      </c>
      <c r="O46" s="1">
        <f t="shared" si="58"/>
        <v>35273.706999999995</v>
      </c>
      <c r="P46" s="1">
        <f t="shared" si="58"/>
        <v>37143.379000000001</v>
      </c>
      <c r="Q46" s="1">
        <f t="shared" si="58"/>
        <v>34780.456999999995</v>
      </c>
      <c r="R46" s="1">
        <f t="shared" si="58"/>
        <v>40920.106999999996</v>
      </c>
      <c r="S46" s="1">
        <f t="shared" si="58"/>
        <v>38578.464999999997</v>
      </c>
      <c r="T46" s="1">
        <f t="shared" si="58"/>
        <v>29555.034</v>
      </c>
      <c r="U46" s="1">
        <f t="shared" si="58"/>
        <v>34232.591</v>
      </c>
      <c r="V46" s="1">
        <f t="shared" si="58"/>
        <v>40272.844000000005</v>
      </c>
      <c r="W46" s="1">
        <f t="shared" si="58"/>
        <v>38051.286000000007</v>
      </c>
      <c r="X46" s="1">
        <f t="shared" ref="X46:Y46" si="65">X15+X25+X35</f>
        <v>63542</v>
      </c>
      <c r="Y46" s="1">
        <f t="shared" si="65"/>
        <v>62369</v>
      </c>
    </row>
    <row r="47" spans="1:25" ht="15.65" thickBot="1" x14ac:dyDescent="0.35">
      <c r="A47" s="16"/>
      <c r="B47" s="17"/>
      <c r="C47" s="18"/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5.65" thickTop="1" x14ac:dyDescent="0.3">
      <c r="A48" s="9"/>
      <c r="C48" s="15"/>
      <c r="D48" s="9"/>
    </row>
    <row r="49" spans="1:4" x14ac:dyDescent="0.3">
      <c r="A49" t="s">
        <v>15</v>
      </c>
    </row>
    <row r="51" spans="1:4" x14ac:dyDescent="0.3">
      <c r="A51" s="19" t="s">
        <v>16</v>
      </c>
    </row>
    <row r="52" spans="1:4" x14ac:dyDescent="0.3">
      <c r="B52" t="s">
        <v>17</v>
      </c>
      <c r="D52" t="s">
        <v>18</v>
      </c>
    </row>
    <row r="53" spans="1:4" x14ac:dyDescent="0.3">
      <c r="B53" t="s">
        <v>19</v>
      </c>
      <c r="D53" t="s">
        <v>20</v>
      </c>
    </row>
    <row r="54" spans="1:4" x14ac:dyDescent="0.3">
      <c r="B54" t="s">
        <v>21</v>
      </c>
      <c r="D54" t="s">
        <v>22</v>
      </c>
    </row>
    <row r="55" spans="1:4" x14ac:dyDescent="0.3">
      <c r="A55" s="20" t="s">
        <v>23</v>
      </c>
    </row>
    <row r="56" spans="1:4" x14ac:dyDescent="0.3">
      <c r="A56" s="19"/>
      <c r="B56" t="s">
        <v>17</v>
      </c>
      <c r="D56" s="21" t="s">
        <v>24</v>
      </c>
    </row>
    <row r="57" spans="1:4" x14ac:dyDescent="0.3">
      <c r="B57" t="s">
        <v>19</v>
      </c>
      <c r="D57" t="s">
        <v>25</v>
      </c>
    </row>
    <row r="58" spans="1:4" x14ac:dyDescent="0.3">
      <c r="B58" t="s">
        <v>21</v>
      </c>
      <c r="D58" t="s">
        <v>22</v>
      </c>
    </row>
    <row r="60" spans="1:4" x14ac:dyDescent="0.3">
      <c r="A60" s="9"/>
      <c r="C60" s="15"/>
      <c r="D6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LITTLEFIELD, BRIANA</cp:lastModifiedBy>
  <cp:lastPrinted>2014-10-03T13:09:23Z</cp:lastPrinted>
  <dcterms:created xsi:type="dcterms:W3CDTF">2011-06-07T17:57:54Z</dcterms:created>
  <dcterms:modified xsi:type="dcterms:W3CDTF">2021-11-01T19:58:21Z</dcterms:modified>
</cp:coreProperties>
</file>