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3035"/>
  </bookViews>
  <sheets>
    <sheet name="RES &amp; Small ALL_ONLY 2020" sheetId="1" r:id="rId1"/>
  </sheets>
  <definedNames>
    <definedName name="_xlnm.Print_Area" localSheetId="0">'RES &amp; Small ALL_ONLY 2020'!$A$1:$O$55</definedName>
  </definedNames>
  <calcPr calcId="145621"/>
</workbook>
</file>

<file path=xl/calcChain.xml><?xml version="1.0" encoding="utf-8"?>
<calcChain xmlns="http://schemas.openxmlformats.org/spreadsheetml/2006/main">
  <c r="O42" i="1" l="1"/>
  <c r="O38" i="1"/>
  <c r="O36" i="1"/>
  <c r="O34" i="1"/>
  <c r="O32" i="1"/>
  <c r="O30" i="1"/>
  <c r="O28" i="1"/>
  <c r="O19" i="1"/>
  <c r="O15" i="1"/>
  <c r="O11" i="1"/>
  <c r="O17" i="1"/>
  <c r="O13" i="1"/>
  <c r="O9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E47" i="1" s="1"/>
  <c r="F40" i="1"/>
  <c r="G40" i="1"/>
  <c r="H40" i="1"/>
  <c r="I40" i="1"/>
  <c r="J40" i="1"/>
  <c r="J47" i="1" s="1"/>
  <c r="K40" i="1"/>
  <c r="L40" i="1"/>
  <c r="C42" i="1"/>
  <c r="D42" i="1"/>
  <c r="E42" i="1"/>
  <c r="F42" i="1"/>
  <c r="G42" i="1"/>
  <c r="H42" i="1"/>
  <c r="H49" i="1" s="1"/>
  <c r="I42" i="1"/>
  <c r="J42" i="1"/>
  <c r="K42" i="1"/>
  <c r="L42" i="1"/>
  <c r="L49" i="1" s="1"/>
  <c r="N21" i="1"/>
  <c r="N23" i="1"/>
  <c r="M23" i="1"/>
  <c r="M21" i="1"/>
  <c r="N40" i="1"/>
  <c r="N42" i="1"/>
  <c r="M42" i="1"/>
  <c r="M40" i="1"/>
  <c r="J49" i="1" l="1"/>
  <c r="O23" i="1"/>
  <c r="O40" i="1"/>
  <c r="O21" i="1"/>
  <c r="D49" i="1"/>
  <c r="I47" i="1"/>
  <c r="F47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C49" i="1"/>
  <c r="C47" i="1"/>
  <c r="O47" i="1" s="1"/>
  <c r="O49" i="1" l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<sst xmlns="http://schemas.openxmlformats.org/spreadsheetml/2006/main" count="73" uniqueCount="32">
  <si>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</si>
  <si>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</si>
  <si>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</si>
  <si>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</si>
  <si>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</si>
  <si>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</si>
  <si>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</si>
  <si>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</si>
  <si>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</si>
  <si>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</si>
  <si>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</si>
  <si>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</si>
  <si>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</si>
  <si>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</si>
  <si>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</si>
  <si>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</si>
  <si>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</si>
  <si>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</si>
  <si>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</si>
  <si>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</si>
  <si>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</si>
  <si>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</si>
  <si>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</si>
  <si>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</si>
  <si>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</si>
  <si>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</si>
  <si>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</si>
  <si>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</si>
  <si>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</si>
  <si>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</si>
  <si>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2020 Billing Units - All and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</si>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</sst>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</cellStyleXfs>
  <cellXfs count="35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</cellXfs>
  <cellStyles count="10">
    <cellStyle name="Comma" xfId="1" builtinId="3"/>
    <cellStyle name="Comma 2" xfId="3"/>
    <cellStyle name="Comma 3" xfId="7"/>
    <cellStyle name="Normal" xfId="0" builtinId="0"/>
    <cellStyle name="Normal 2" xfId="4"/>
    <cellStyle name="Normal 3" xfId="5"/>
    <cellStyle name="Normal 4" xfId="6"/>
    <cellStyle name="Normal_AllinCoreRecalculated2" xfId="2"/>
    <cellStyle name="SAPBEXaggData" xfId="9"/>
    <cellStyle name="SAPDataTotalCel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 activeCell="A4" sqref="A4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30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568357</v>
      </c>
      <c r="D9" s="13">
        <v>568853</v>
      </c>
      <c r="E9" s="13">
        <v>568937</v>
      </c>
      <c r="F9" s="13">
        <v>569009</v>
      </c>
      <c r="G9" s="13">
        <v>569590</v>
      </c>
      <c r="H9" s="13">
        <v>569888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f>AVERAGE(C9:H9)</f>
        <v>569105.66666666663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413903132.60600001</v>
      </c>
      <c r="D11" s="13">
        <v>312301744.30599999</v>
      </c>
      <c r="E11" s="13">
        <v>318945368.25700003</v>
      </c>
      <c r="F11" s="13">
        <v>325323025.35299999</v>
      </c>
      <c r="G11" s="13">
        <v>294421371.02200001</v>
      </c>
      <c r="H11" s="13">
        <v>278610308.89999998</v>
      </c>
      <c r="I11" s="13">
        <v>362310527.15499997</v>
      </c>
      <c r="J11" s="13">
        <v>396592712.69099998</v>
      </c>
      <c r="K11" s="13">
        <v>310154543.16000003</v>
      </c>
      <c r="L11" s="13">
        <v>0</v>
      </c>
      <c r="M11" s="13">
        <v>0</v>
      </c>
      <c r="N11" s="13">
        <v>0</v>
      </c>
      <c r="O11" s="24">
        <f>SUM(C11:H11)</f>
        <v>1943504950.4439998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502334</v>
      </c>
      <c r="D13" s="33">
        <v>452738</v>
      </c>
      <c r="E13" s="33">
        <v>502625</v>
      </c>
      <c r="F13" s="33">
        <v>502356</v>
      </c>
      <c r="G13" s="33">
        <v>502721</v>
      </c>
      <c r="H13" s="33">
        <v>504023</v>
      </c>
      <c r="O13" s="24">
        <f>AVERAGE(C13:H13)</f>
        <v>494466.16666666669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368493616.33499998</v>
      </c>
      <c r="D15" s="13">
        <v>278476594.50800002</v>
      </c>
      <c r="E15" s="13">
        <v>284252165.21600002</v>
      </c>
      <c r="F15" s="13">
        <v>289534332.36400002</v>
      </c>
      <c r="G15" s="13">
        <v>261652244.11700001</v>
      </c>
      <c r="H15" s="13">
        <v>246549135.616</v>
      </c>
      <c r="I15" s="13">
        <v>321159670.58200002</v>
      </c>
      <c r="J15" s="13">
        <v>351825918.56999999</v>
      </c>
      <c r="K15" s="13">
        <v>275601370.94700003</v>
      </c>
      <c r="O15" s="24">
        <f>SUM(C15:H15)</f>
        <v>1728958088.1560001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5286</v>
      </c>
      <c r="D17" s="13">
        <v>5277</v>
      </c>
      <c r="E17" s="15">
        <v>5275</v>
      </c>
      <c r="F17" s="13">
        <v>5262</v>
      </c>
      <c r="G17" s="13">
        <v>5261</v>
      </c>
      <c r="H17" s="13">
        <v>5260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f>AVERAGE(C17:H17)</f>
        <v>5270.166666666667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1213999</v>
      </c>
      <c r="D19" s="13">
        <v>895291</v>
      </c>
      <c r="E19" s="13">
        <v>904671</v>
      </c>
      <c r="F19" s="13">
        <v>834725</v>
      </c>
      <c r="G19" s="13">
        <v>672614</v>
      </c>
      <c r="H19" s="13">
        <v>622243</v>
      </c>
      <c r="I19" s="13">
        <v>642153</v>
      </c>
      <c r="J19" s="13">
        <v>671689</v>
      </c>
      <c r="K19" s="13">
        <v>772915</v>
      </c>
      <c r="L19" s="13">
        <v>0</v>
      </c>
      <c r="M19" s="13">
        <v>0</v>
      </c>
      <c r="N19" s="13">
        <v>0</v>
      </c>
      <c r="O19" s="24">
        <f>SUM(C19:H19)</f>
        <v>5143543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573643</v>
      </c>
      <c r="D21" s="13">
        <f t="shared" si="0"/>
        <v>574130</v>
      </c>
      <c r="E21" s="13">
        <f t="shared" si="0"/>
        <v>574212</v>
      </c>
      <c r="F21" s="13">
        <f t="shared" si="0"/>
        <v>574271</v>
      </c>
      <c r="G21" s="13">
        <f t="shared" si="0"/>
        <v>574851</v>
      </c>
      <c r="H21" s="13">
        <f t="shared" si="0"/>
        <v>575148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574375.83333333337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415117131.60600001</v>
      </c>
      <c r="D23" s="18">
        <f t="shared" si="1"/>
        <v>313197035.30599999</v>
      </c>
      <c r="E23" s="18">
        <f t="shared" si="1"/>
        <v>319850039.25700003</v>
      </c>
      <c r="F23" s="18">
        <f t="shared" si="1"/>
        <v>326157750.35299999</v>
      </c>
      <c r="G23" s="18">
        <f t="shared" si="1"/>
        <v>295093985.02200001</v>
      </c>
      <c r="H23" s="18">
        <f t="shared" si="1"/>
        <v>279232551.89999998</v>
      </c>
      <c r="I23" s="18">
        <f t="shared" si="1"/>
        <v>362952680.15499997</v>
      </c>
      <c r="J23" s="18">
        <f t="shared" si="1"/>
        <v>397264401.69099998</v>
      </c>
      <c r="K23" s="18">
        <f t="shared" si="1"/>
        <v>310927458.16000003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SUM(C23:H23)</f>
        <v>1948648493.4439998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57936</v>
      </c>
      <c r="D28" s="13">
        <v>58024</v>
      </c>
      <c r="E28" s="13">
        <v>58218</v>
      </c>
      <c r="F28" s="13">
        <v>58498</v>
      </c>
      <c r="G28" s="13">
        <v>58644</v>
      </c>
      <c r="H28" s="13">
        <v>58807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f>AVERAGE(C28:H28)</f>
        <v>58354.5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61166798.46199999</v>
      </c>
      <c r="D30" s="13">
        <v>47942234.014999993</v>
      </c>
      <c r="E30" s="13">
        <v>52049669.487999998</v>
      </c>
      <c r="F30" s="13">
        <v>45924089.086999997</v>
      </c>
      <c r="G30" s="13">
        <v>39263500.143000007</v>
      </c>
      <c r="H30" s="13">
        <v>42978224.792000003</v>
      </c>
      <c r="I30" s="13">
        <v>54475142.019000001</v>
      </c>
      <c r="J30" s="13">
        <v>58691237.353999987</v>
      </c>
      <c r="K30" s="13">
        <v>50407793.573000006</v>
      </c>
      <c r="L30" s="13">
        <v>0</v>
      </c>
      <c r="M30" s="13">
        <v>0</v>
      </c>
      <c r="N30" s="13">
        <v>0</v>
      </c>
      <c r="O30" s="24">
        <f>SUM(C30:H30)</f>
        <v>289324515.98699999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41692</v>
      </c>
      <c r="D32" s="34">
        <v>37372</v>
      </c>
      <c r="E32" s="34">
        <v>41755</v>
      </c>
      <c r="F32" s="34">
        <v>41794</v>
      </c>
      <c r="G32" s="34">
        <v>41568</v>
      </c>
      <c r="H32" s="34">
        <v>42203</v>
      </c>
      <c r="O32" s="24">
        <f>AVERAGE(C32:H32)</f>
        <v>41064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44487955.045000009</v>
      </c>
      <c r="D34" s="13">
        <v>34970206.247999996</v>
      </c>
      <c r="E34" s="13">
        <v>37777500.044</v>
      </c>
      <c r="F34" s="13">
        <v>32680024.86500001</v>
      </c>
      <c r="G34" s="13">
        <v>27706484.265000004</v>
      </c>
      <c r="H34" s="13">
        <v>30659748.957999989</v>
      </c>
      <c r="I34" s="13">
        <v>39587110.150999993</v>
      </c>
      <c r="J34" s="13">
        <v>43233836.479999982</v>
      </c>
      <c r="K34" s="13">
        <v>36577702.459000006</v>
      </c>
      <c r="O34" s="24">
        <f>SUM(C34:H34)</f>
        <v>208281919.42500001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559</v>
      </c>
      <c r="D36" s="13">
        <v>559</v>
      </c>
      <c r="E36" s="15">
        <v>560</v>
      </c>
      <c r="F36" s="13">
        <v>557</v>
      </c>
      <c r="G36" s="13">
        <v>557</v>
      </c>
      <c r="H36" s="13">
        <v>556</v>
      </c>
      <c r="J36" s="13">
        <v>0</v>
      </c>
      <c r="K36" s="13">
        <v>0</v>
      </c>
      <c r="L36" s="13">
        <v>0</v>
      </c>
      <c r="M36" s="15">
        <v>0</v>
      </c>
      <c r="N36" s="13">
        <v>0</v>
      </c>
      <c r="O36" s="24">
        <f>AVERAGE(C36:H36)</f>
        <v>558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2819503</v>
      </c>
      <c r="D38" s="13">
        <v>2494606</v>
      </c>
      <c r="E38" s="13">
        <v>1995399</v>
      </c>
      <c r="F38" s="13">
        <v>1984044</v>
      </c>
      <c r="G38" s="13">
        <v>1603382</v>
      </c>
      <c r="H38" s="13">
        <v>1174086</v>
      </c>
      <c r="I38" s="13">
        <v>1387387</v>
      </c>
      <c r="J38" s="13">
        <v>1392842</v>
      </c>
      <c r="K38" s="13">
        <v>1674719</v>
      </c>
      <c r="L38" s="13">
        <v>0</v>
      </c>
      <c r="M38" s="13">
        <v>0</v>
      </c>
      <c r="N38" s="13">
        <v>0</v>
      </c>
      <c r="O38" s="24">
        <f>SUM(C38:H38)</f>
        <v>12071020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58495</v>
      </c>
      <c r="D40" s="21">
        <f t="shared" si="2"/>
        <v>58583</v>
      </c>
      <c r="E40" s="21">
        <f t="shared" si="2"/>
        <v>58778</v>
      </c>
      <c r="F40" s="21">
        <f t="shared" si="2"/>
        <v>59055</v>
      </c>
      <c r="G40" s="21">
        <f t="shared" si="2"/>
        <v>59201</v>
      </c>
      <c r="H40" s="21">
        <f t="shared" si="2"/>
        <v>59363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58912.5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 t="shared" ref="C42:L42" si="3">C30+C38</f>
        <v>63986301.46199999</v>
      </c>
      <c r="D42" s="18">
        <f t="shared" si="3"/>
        <v>50436840.014999993</v>
      </c>
      <c r="E42" s="18">
        <f t="shared" si="3"/>
        <v>54045068.487999998</v>
      </c>
      <c r="F42" s="18">
        <f t="shared" si="3"/>
        <v>47908133.086999997</v>
      </c>
      <c r="G42" s="18">
        <f t="shared" si="3"/>
        <v>40866882.143000007</v>
      </c>
      <c r="H42" s="18">
        <f t="shared" si="3"/>
        <v>44152310.792000003</v>
      </c>
      <c r="I42" s="18">
        <f t="shared" si="3"/>
        <v>55862529.019000001</v>
      </c>
      <c r="J42" s="18">
        <f t="shared" si="3"/>
        <v>60084079.353999987</v>
      </c>
      <c r="K42" s="18">
        <f t="shared" si="3"/>
        <v>52082512.573000006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SUM(C42:H42)</f>
        <v>301395535.98699999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632138</v>
      </c>
      <c r="D47" s="13">
        <f t="shared" si="4"/>
        <v>632713</v>
      </c>
      <c r="E47" s="13">
        <f t="shared" si="4"/>
        <v>632990</v>
      </c>
      <c r="F47" s="13">
        <f t="shared" si="4"/>
        <v>633326</v>
      </c>
      <c r="G47" s="13">
        <f t="shared" si="4"/>
        <v>634052</v>
      </c>
      <c r="H47" s="13">
        <f t="shared" si="4"/>
        <v>634511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633288.33333333337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479103433.06800002</v>
      </c>
      <c r="D49" s="18">
        <f t="shared" si="5"/>
        <v>363633875.32099998</v>
      </c>
      <c r="E49" s="18">
        <f t="shared" si="5"/>
        <v>373895107.745</v>
      </c>
      <c r="F49" s="18">
        <f t="shared" si="5"/>
        <v>374065883.44</v>
      </c>
      <c r="G49" s="18">
        <f t="shared" si="5"/>
        <v>335960867.16500002</v>
      </c>
      <c r="H49" s="18">
        <f t="shared" si="5"/>
        <v>323384862.69199997</v>
      </c>
      <c r="I49" s="18">
        <f t="shared" si="5"/>
        <v>418815209.17399997</v>
      </c>
      <c r="J49" s="18">
        <f t="shared" si="5"/>
        <v>457348481.04499996</v>
      </c>
      <c r="K49" s="18">
        <f t="shared" si="5"/>
        <v>363009970.73300004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SUM(C49:H49)</f>
        <v>2250044029.4309998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31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2020</vt:lpstr>
      <vt:lpstr>'RES &amp; Small ALL_ONLY 2020'!Print_Area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2020-08-04T16:22:32Z</cp:lastPrinted>
  <dcterms:created xsi:type="dcterms:W3CDTF">2017-11-06T15:12:59Z</dcterms:created>
  <dcterms:modified xsi:type="dcterms:W3CDTF">2020-10-30T00:43:17Z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