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915" yWindow="-15" windowWidth="12300" windowHeight="12045" tabRatio="853"/>
  </bookViews>
  <sheets>
    <sheet name="CY Summary MGS-S" sheetId="20" r:id="rId1"/>
    <sheet name="CY Summary MGS-P" sheetId="22" r:id="rId2"/>
    <sheet name="CY Summary MGS" sheetId="24" r:id="rId3"/>
  </sheets>
  <definedNames>
    <definedName name="_xlnm.Print_Area" localSheetId="2">'CY Summary MGS'!$A$1:$O$24</definedName>
    <definedName name="_xlnm.Print_Area" localSheetId="0">'CY Summary MGS-S'!$A$1:$O$24</definedName>
  </definedNames>
  <calcPr calcId="145621"/>
</workbook>
</file>

<file path=xl/calcChain.xml><?xml version="1.0" encoding="utf-8"?>
<calcChain xmlns="http://schemas.openxmlformats.org/spreadsheetml/2006/main">
  <c r="M17" i="20" l="1"/>
  <c r="M17" i="24" s="1"/>
  <c r="K17" i="20"/>
  <c r="K17" i="24" s="1"/>
  <c r="O10" i="20" l="1"/>
  <c r="O17" i="20"/>
  <c r="O17" i="22"/>
  <c r="O10" i="22"/>
  <c r="O12" i="20" l="1"/>
  <c r="O12" i="22" l="1"/>
  <c r="O14" i="22"/>
  <c r="O21" i="22"/>
  <c r="O19" i="22"/>
  <c r="I10" i="24"/>
  <c r="I17" i="24"/>
  <c r="L14" i="24"/>
  <c r="D12" i="24"/>
  <c r="D14" i="24"/>
  <c r="E14" i="24"/>
  <c r="F12" i="24"/>
  <c r="C21" i="24"/>
  <c r="C19" i="24"/>
  <c r="C14" i="24"/>
  <c r="C12" i="24"/>
  <c r="M21" i="24"/>
  <c r="M12" i="24"/>
  <c r="M14" i="24"/>
  <c r="L10" i="24"/>
  <c r="K14" i="24"/>
  <c r="K21" i="24"/>
  <c r="J17" i="24"/>
  <c r="J19" i="24"/>
  <c r="G17" i="24"/>
  <c r="G10" i="24"/>
  <c r="E19" i="24"/>
  <c r="D21" i="24"/>
  <c r="D19" i="24"/>
  <c r="N10" i="24"/>
  <c r="N12" i="24"/>
  <c r="N19" i="24"/>
  <c r="N17" i="24"/>
  <c r="N14" i="24"/>
  <c r="N21" i="24"/>
  <c r="M10" i="24"/>
  <c r="M19" i="24"/>
  <c r="L19" i="24"/>
  <c r="L21" i="24"/>
  <c r="L17" i="24"/>
  <c r="K12" i="24"/>
  <c r="J14" i="24"/>
  <c r="J21" i="24"/>
  <c r="J10" i="24"/>
  <c r="H21" i="24"/>
  <c r="H17" i="24"/>
  <c r="H14" i="24"/>
  <c r="H10" i="24"/>
  <c r="H12" i="24"/>
  <c r="H19" i="24"/>
  <c r="G14" i="24"/>
  <c r="F10" i="24"/>
  <c r="F17" i="24"/>
  <c r="F14" i="24"/>
  <c r="E10" i="24"/>
  <c r="E17" i="24"/>
  <c r="L12" i="24" l="1"/>
  <c r="K19" i="24"/>
  <c r="O19" i="20"/>
  <c r="J12" i="24"/>
  <c r="I12" i="24"/>
  <c r="I19" i="24"/>
  <c r="I14" i="24"/>
  <c r="O14" i="24" s="1"/>
  <c r="O14" i="20"/>
  <c r="I21" i="24"/>
  <c r="O21" i="20"/>
  <c r="G21" i="24"/>
  <c r="G12" i="24"/>
  <c r="G19" i="24"/>
  <c r="F19" i="24"/>
  <c r="F21" i="24"/>
  <c r="D17" i="24"/>
  <c r="D10" i="24"/>
  <c r="C17" i="24"/>
  <c r="K10" i="24"/>
  <c r="C10" i="24"/>
  <c r="E21" i="24"/>
  <c r="E12" i="24"/>
  <c r="O17" i="24" l="1"/>
  <c r="O10" i="24"/>
  <c r="O21" i="24"/>
  <c r="O19" i="24"/>
  <c r="O12" i="24"/>
</calcChain>
</file>

<file path=xl/sharedStrings.xml><?xml version="1.0" encoding="utf-8"?>
<sst xmlns="http://schemas.openxmlformats.org/spreadsheetml/2006/main" count="81" uniqueCount="25">
  <si>
    <t>Medium Non-Residential 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</si>
  <si>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</si>
  <si>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</si>
  <si>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</si>
  <si>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</si>
  <si>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</si>
  <si>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</si>
  <si>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</si>
  <si>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</si>
  <si>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</si>
  <si>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</si>
  <si>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</si>
  <si>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</si>
  <si>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</si>
  <si>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MGS-S</t>
  </si>
  <si>
    <t>Customers</t>
  </si>
  <si>
    <t>kWh</t>
  </si>
  <si>
    <t>kW</t>
  </si>
  <si>
    <t>Total</t>
  </si>
  <si>
    <t>Central Maine Power Company</t>
  </si>
  <si>
    <t>(1)  Customers are average year-to-date customers.</t>
  </si>
  <si>
    <t>SOP Only</t>
  </si>
  <si>
    <t>MGS-P</t>
  </si>
  <si>
    <t>MGS</t>
  </si>
  <si>
    <t>2018 Billing Units - All &amp; SOP Only Customers - YTD As Billed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</si>
</sst>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mmmm\ d\,\ yyyy"/>
    <numFmt numFmtId="167" formatCode="###,000"/>
  </numFmts>
  <fonts count="85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0"/>
      <name val="Times New Roman"/>
      <family val="1"/>
    </font>
    <font>
      <sz val="12"/>
      <color indexed="8"/>
      <name val="Times New Roman"/>
      <family val="2"/>
    </font>
    <font>
      <sz val="12"/>
      <name val="Arial"/>
      <family val="2"/>
    </font>
    <font>
      <sz val="10"/>
      <name val="MS Sans Serif"/>
      <family val="2"/>
    </font>
    <font>
      <sz val="11"/>
      <color theme="1"/>
      <name val="Arial"/>
      <family val="2"/>
    </font>
    <font>
      <sz val="12"/>
      <color theme="1"/>
      <name val="Times New Roman"/>
      <family val="2"/>
    </font>
    <font>
      <i/>
      <sz val="11"/>
      <color indexed="23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b/>
      <sz val="13"/>
      <color indexed="56"/>
      <name val="Calibri"/>
      <family val="2"/>
    </font>
    <font>
      <u/>
      <sz val="10"/>
      <name val="Times New Roman"/>
      <family val="1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ms Rmn"/>
    </font>
    <font>
      <sz val="10"/>
      <color theme="1"/>
      <name val="Times New Roman"/>
      <family val="2"/>
    </font>
    <font>
      <b/>
      <sz val="10"/>
      <name val="MS Sans Serif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</fonts>
  <fills count="9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00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8" fillId="4" borderId="0"/>
    <xf numFmtId="0" fontId="24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18" borderId="0" applyNumberFormat="0" applyBorder="0" applyAlignment="0" applyProtection="0"/>
    <xf numFmtId="0" fontId="24" fillId="11" borderId="0" applyNumberFormat="0" applyBorder="0" applyAlignment="0" applyProtection="0"/>
    <xf numFmtId="0" fontId="24" fillId="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24" fillId="8" borderId="0" applyNumberFormat="0" applyBorder="0" applyAlignment="0" applyProtection="0"/>
    <xf numFmtId="0" fontId="24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24" fillId="24" borderId="0" applyNumberFormat="0" applyBorder="0" applyAlignment="0" applyProtection="0"/>
    <xf numFmtId="0" fontId="25" fillId="22" borderId="0" applyNumberFormat="0" applyBorder="0" applyAlignment="0" applyProtection="0"/>
    <xf numFmtId="0" fontId="26" fillId="25" borderId="4" applyNumberFormat="0" applyAlignment="0" applyProtection="0"/>
    <xf numFmtId="0" fontId="27" fillId="17" borderId="5" applyNumberFormat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12" fillId="15" borderId="0" applyNumberFormat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2" fillId="23" borderId="4" applyNumberFormat="0" applyAlignment="0" applyProtection="0"/>
    <xf numFmtId="0" fontId="33" fillId="0" borderId="9" applyNumberFormat="0" applyFill="0" applyAlignment="0" applyProtection="0"/>
    <xf numFmtId="0" fontId="33" fillId="23" borderId="0" applyNumberFormat="0" applyBorder="0" applyAlignment="0" applyProtection="0"/>
    <xf numFmtId="0" fontId="7" fillId="22" borderId="4" applyNumberFormat="0" applyFont="0" applyAlignment="0" applyProtection="0"/>
    <xf numFmtId="0" fontId="34" fillId="25" borderId="10" applyNumberFormat="0" applyAlignment="0" applyProtection="0"/>
    <xf numFmtId="4" fontId="7" fillId="29" borderId="4" applyNumberFormat="0" applyProtection="0">
      <alignment vertical="center"/>
    </xf>
    <xf numFmtId="4" fontId="37" fillId="3" borderId="4" applyNumberFormat="0" applyProtection="0">
      <alignment vertical="center"/>
    </xf>
    <xf numFmtId="4" fontId="7" fillId="3" borderId="4" applyNumberFormat="0" applyProtection="0">
      <alignment horizontal="left" vertical="center" indent="1"/>
    </xf>
    <xf numFmtId="0" fontId="21" fillId="29" borderId="11" applyNumberFormat="0" applyProtection="0">
      <alignment horizontal="left" vertical="top" indent="1"/>
    </xf>
    <xf numFmtId="4" fontId="7" fillId="30" borderId="4" applyNumberFormat="0" applyProtection="0">
      <alignment horizontal="left" vertical="center" indent="1"/>
    </xf>
    <xf numFmtId="4" fontId="7" fillId="31" borderId="4" applyNumberFormat="0" applyProtection="0">
      <alignment horizontal="right" vertical="center"/>
    </xf>
    <xf numFmtId="4" fontId="7" fillId="32" borderId="4" applyNumberFormat="0" applyProtection="0">
      <alignment horizontal="right" vertical="center"/>
    </xf>
    <xf numFmtId="4" fontId="7" fillId="33" borderId="3" applyNumberFormat="0" applyProtection="0">
      <alignment horizontal="right" vertical="center"/>
    </xf>
    <xf numFmtId="4" fontId="7" fillId="34" borderId="4" applyNumberFormat="0" applyProtection="0">
      <alignment horizontal="right" vertical="center"/>
    </xf>
    <xf numFmtId="4" fontId="7" fillId="35" borderId="4" applyNumberFormat="0" applyProtection="0">
      <alignment horizontal="right" vertical="center"/>
    </xf>
    <xf numFmtId="4" fontId="7" fillId="36" borderId="4" applyNumberFormat="0" applyProtection="0">
      <alignment horizontal="right" vertical="center"/>
    </xf>
    <xf numFmtId="4" fontId="7" fillId="37" borderId="4" applyNumberFormat="0" applyProtection="0">
      <alignment horizontal="right" vertical="center"/>
    </xf>
    <xf numFmtId="4" fontId="7" fillId="38" borderId="4" applyNumberFormat="0" applyProtection="0">
      <alignment horizontal="right" vertical="center"/>
    </xf>
    <xf numFmtId="4" fontId="7" fillId="39" borderId="4" applyNumberFormat="0" applyProtection="0">
      <alignment horizontal="right" vertical="center"/>
    </xf>
    <xf numFmtId="4" fontId="7" fillId="40" borderId="3" applyNumberFormat="0" applyProtection="0">
      <alignment horizontal="left" vertical="center" indent="1"/>
    </xf>
    <xf numFmtId="4" fontId="2" fillId="41" borderId="3" applyNumberFormat="0" applyProtection="0">
      <alignment horizontal="left" vertical="center" indent="1"/>
    </xf>
    <xf numFmtId="4" fontId="2" fillId="41" borderId="3" applyNumberFormat="0" applyProtection="0">
      <alignment horizontal="left" vertical="center" indent="1"/>
    </xf>
    <xf numFmtId="4" fontId="7" fillId="42" borderId="4" applyNumberFormat="0" applyProtection="0">
      <alignment horizontal="right" vertical="center"/>
    </xf>
    <xf numFmtId="4" fontId="7" fillId="43" borderId="3" applyNumberFormat="0" applyProtection="0">
      <alignment horizontal="left" vertical="center" indent="1"/>
    </xf>
    <xf numFmtId="4" fontId="7" fillId="42" borderId="3" applyNumberFormat="0" applyProtection="0">
      <alignment horizontal="left" vertical="center" indent="1"/>
    </xf>
    <xf numFmtId="0" fontId="7" fillId="44" borderId="4" applyNumberFormat="0" applyProtection="0">
      <alignment horizontal="left" vertical="center" indent="1"/>
    </xf>
    <xf numFmtId="0" fontId="7" fillId="41" borderId="11" applyNumberFormat="0" applyProtection="0">
      <alignment horizontal="left" vertical="top" indent="1"/>
    </xf>
    <xf numFmtId="0" fontId="7" fillId="45" borderId="4" applyNumberFormat="0" applyProtection="0">
      <alignment horizontal="left" vertical="center" indent="1"/>
    </xf>
    <xf numFmtId="0" fontId="7" fillId="42" borderId="11" applyNumberFormat="0" applyProtection="0">
      <alignment horizontal="left" vertical="top" indent="1"/>
    </xf>
    <xf numFmtId="0" fontId="7" fillId="46" borderId="4" applyNumberFormat="0" applyProtection="0">
      <alignment horizontal="left" vertical="center" indent="1"/>
    </xf>
    <xf numFmtId="0" fontId="7" fillId="46" borderId="11" applyNumberFormat="0" applyProtection="0">
      <alignment horizontal="left" vertical="top" indent="1"/>
    </xf>
    <xf numFmtId="0" fontId="7" fillId="43" borderId="4" applyNumberFormat="0" applyProtection="0">
      <alignment horizontal="left" vertical="center" indent="1"/>
    </xf>
    <xf numFmtId="0" fontId="7" fillId="43" borderId="11" applyNumberFormat="0" applyProtection="0">
      <alignment horizontal="left" vertical="top" indent="1"/>
    </xf>
    <xf numFmtId="0" fontId="7" fillId="47" borderId="12" applyNumberFormat="0">
      <protection locked="0"/>
    </xf>
    <xf numFmtId="0" fontId="19" fillId="41" borderId="13" applyBorder="0"/>
    <xf numFmtId="4" fontId="20" fillId="48" borderId="11" applyNumberFormat="0" applyProtection="0">
      <alignment vertical="center"/>
    </xf>
    <xf numFmtId="4" fontId="37" fillId="49" borderId="14" applyNumberFormat="0" applyProtection="0">
      <alignment vertical="center"/>
    </xf>
    <xf numFmtId="4" fontId="20" fillId="44" borderId="11" applyNumberFormat="0" applyProtection="0">
      <alignment horizontal="left" vertical="center" indent="1"/>
    </xf>
    <xf numFmtId="0" fontId="20" fillId="48" borderId="11" applyNumberFormat="0" applyProtection="0">
      <alignment horizontal="left" vertical="top" indent="1"/>
    </xf>
    <xf numFmtId="4" fontId="7" fillId="0" borderId="4" applyNumberFormat="0" applyProtection="0">
      <alignment horizontal="right" vertical="center"/>
    </xf>
    <xf numFmtId="4" fontId="37" fillId="50" borderId="4" applyNumberFormat="0" applyProtection="0">
      <alignment horizontal="right" vertical="center"/>
    </xf>
    <xf numFmtId="4" fontId="7" fillId="30" borderId="4" applyNumberFormat="0" applyProtection="0">
      <alignment horizontal="left" vertical="center" indent="1"/>
    </xf>
    <xf numFmtId="0" fontId="20" fillId="42" borderId="11" applyNumberFormat="0" applyProtection="0">
      <alignment horizontal="left" vertical="top" indent="1"/>
    </xf>
    <xf numFmtId="4" fontId="22" fillId="51" borderId="3" applyNumberFormat="0" applyProtection="0">
      <alignment horizontal="left" vertical="center" indent="1"/>
    </xf>
    <xf numFmtId="0" fontId="7" fillId="52" borderId="14"/>
    <xf numFmtId="4" fontId="23" fillId="47" borderId="4" applyNumberFormat="0" applyProtection="0">
      <alignment horizontal="right" vertical="center"/>
    </xf>
    <xf numFmtId="0" fontId="35" fillId="0" borderId="0" applyNumberFormat="0" applyFill="0" applyBorder="0" applyAlignment="0" applyProtection="0"/>
    <xf numFmtId="0" fontId="28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5" fontId="2" fillId="0" borderId="0"/>
    <xf numFmtId="0" fontId="1" fillId="0" borderId="0"/>
    <xf numFmtId="165" fontId="2" fillId="0" borderId="0"/>
    <xf numFmtId="43" fontId="1" fillId="0" borderId="0" applyFont="0" applyFill="0" applyBorder="0" applyAlignment="0" applyProtection="0"/>
    <xf numFmtId="0" fontId="2" fillId="0" borderId="0"/>
    <xf numFmtId="0" fontId="12" fillId="42" borderId="0" applyNumberFormat="0" applyBorder="0" applyAlignment="0" applyProtection="0"/>
    <xf numFmtId="0" fontId="12" fillId="53" borderId="0" applyNumberFormat="0" applyBorder="0" applyAlignment="0" applyProtection="0"/>
    <xf numFmtId="0" fontId="12" fillId="54" borderId="0" applyNumberFormat="0" applyBorder="0" applyAlignment="0" applyProtection="0"/>
    <xf numFmtId="0" fontId="12" fillId="31" borderId="0" applyNumberFormat="0" applyBorder="0" applyAlignment="0" applyProtection="0"/>
    <xf numFmtId="0" fontId="12" fillId="48" borderId="0" applyNumberFormat="0" applyBorder="0" applyAlignment="0" applyProtection="0"/>
    <xf numFmtId="0" fontId="12" fillId="55" borderId="0" applyNumberFormat="0" applyBorder="0" applyAlignment="0" applyProtection="0"/>
    <xf numFmtId="0" fontId="12" fillId="47" borderId="0" applyNumberFormat="0" applyBorder="0" applyAlignment="0" applyProtection="0"/>
    <xf numFmtId="0" fontId="12" fillId="56" borderId="0" applyNumberFormat="0" applyBorder="0" applyAlignment="0" applyProtection="0"/>
    <xf numFmtId="0" fontId="12" fillId="46" borderId="0" applyNumberFormat="0" applyBorder="0" applyAlignment="0" applyProtection="0"/>
    <xf numFmtId="0" fontId="12" fillId="57" borderId="0" applyNumberFormat="0" applyBorder="0" applyAlignment="0" applyProtection="0"/>
    <xf numFmtId="0" fontId="12" fillId="31" borderId="0" applyNumberFormat="0" applyBorder="0" applyAlignment="0" applyProtection="0"/>
    <xf numFmtId="0" fontId="12" fillId="58" borderId="0" applyNumberFormat="0" applyBorder="0" applyAlignment="0" applyProtection="0"/>
    <xf numFmtId="0" fontId="12" fillId="41" borderId="0" applyNumberFormat="0" applyBorder="0" applyAlignment="0" applyProtection="0"/>
    <xf numFmtId="0" fontId="12" fillId="46" borderId="0" applyNumberFormat="0" applyBorder="0" applyAlignment="0" applyProtection="0"/>
    <xf numFmtId="0" fontId="12" fillId="54" borderId="0" applyNumberFormat="0" applyBorder="0" applyAlignment="0" applyProtection="0"/>
    <xf numFmtId="0" fontId="12" fillId="37" borderId="0" applyNumberFormat="0" applyBorder="0" applyAlignment="0" applyProtection="0"/>
    <xf numFmtId="0" fontId="12" fillId="39" borderId="0" applyNumberFormat="0" applyBorder="0" applyAlignment="0" applyProtection="0"/>
    <xf numFmtId="0" fontId="12" fillId="44" borderId="0" applyNumberFormat="0" applyBorder="0" applyAlignment="0" applyProtection="0"/>
    <xf numFmtId="0" fontId="12" fillId="56" borderId="0" applyNumberFormat="0" applyBorder="0" applyAlignment="0" applyProtection="0"/>
    <xf numFmtId="0" fontId="12" fillId="41" borderId="0" applyNumberFormat="0" applyBorder="0" applyAlignment="0" applyProtection="0"/>
    <xf numFmtId="0" fontId="12" fillId="46" borderId="0" applyNumberFormat="0" applyBorder="0" applyAlignment="0" applyProtection="0"/>
    <xf numFmtId="0" fontId="12" fillId="58" borderId="0" applyNumberFormat="0" applyBorder="0" applyAlignment="0" applyProtection="0"/>
    <xf numFmtId="0" fontId="12" fillId="34" borderId="0" applyNumberFormat="0" applyBorder="0" applyAlignment="0" applyProtection="0"/>
    <xf numFmtId="0" fontId="24" fillId="41" borderId="0" applyNumberFormat="0" applyBorder="0" applyAlignment="0" applyProtection="0"/>
    <xf numFmtId="0" fontId="24" fillId="59" borderId="0" applyNumberFormat="0" applyBorder="0" applyAlignment="0" applyProtection="0"/>
    <xf numFmtId="0" fontId="24" fillId="54" borderId="0" applyNumberFormat="0" applyBorder="0" applyAlignment="0" applyProtection="0"/>
    <xf numFmtId="0" fontId="24" fillId="37" borderId="0" applyNumberFormat="0" applyBorder="0" applyAlignment="0" applyProtection="0"/>
    <xf numFmtId="0" fontId="24" fillId="39" borderId="0" applyNumberFormat="0" applyBorder="0" applyAlignment="0" applyProtection="0"/>
    <xf numFmtId="0" fontId="24" fillId="44" borderId="0" applyNumberFormat="0" applyBorder="0" applyAlignment="0" applyProtection="0"/>
    <xf numFmtId="0" fontId="24" fillId="60" borderId="0" applyNumberFormat="0" applyBorder="0" applyAlignment="0" applyProtection="0"/>
    <xf numFmtId="0" fontId="24" fillId="41" borderId="0" applyNumberFormat="0" applyBorder="0" applyAlignment="0" applyProtection="0"/>
    <xf numFmtId="0" fontId="24" fillId="30" borderId="0" applyNumberFormat="0" applyBorder="0" applyAlignment="0" applyProtection="0"/>
    <xf numFmtId="0" fontId="24" fillId="58" borderId="0" applyNumberFormat="0" applyBorder="0" applyAlignment="0" applyProtection="0"/>
    <xf numFmtId="0" fontId="24" fillId="35" borderId="0" applyNumberFormat="0" applyBorder="0" applyAlignment="0" applyProtection="0"/>
    <xf numFmtId="0" fontId="24" fillId="30" borderId="0" applyNumberFormat="0" applyBorder="0" applyAlignment="0" applyProtection="0"/>
    <xf numFmtId="0" fontId="24" fillId="61" borderId="0" applyNumberFormat="0" applyBorder="0" applyAlignment="0" applyProtection="0"/>
    <xf numFmtId="0" fontId="24" fillId="33" borderId="0" applyNumberFormat="0" applyBorder="0" applyAlignment="0" applyProtection="0"/>
    <xf numFmtId="0" fontId="24" fillId="37" borderId="0" applyNumberFormat="0" applyBorder="0" applyAlignment="0" applyProtection="0"/>
    <xf numFmtId="0" fontId="24" fillId="45" borderId="0" applyNumberFormat="0" applyBorder="0" applyAlignment="0" applyProtection="0"/>
    <xf numFmtId="0" fontId="24" fillId="60" borderId="0" applyNumberFormat="0" applyBorder="0" applyAlignment="0" applyProtection="0"/>
    <xf numFmtId="0" fontId="24" fillId="30" borderId="0" applyNumberFormat="0" applyBorder="0" applyAlignment="0" applyProtection="0"/>
    <xf numFmtId="0" fontId="24" fillId="34" borderId="0" applyNumberFormat="0" applyBorder="0" applyAlignment="0" applyProtection="0"/>
    <xf numFmtId="0" fontId="24" fillId="36" borderId="0" applyNumberFormat="0" applyBorder="0" applyAlignment="0" applyProtection="0"/>
    <xf numFmtId="0" fontId="38" fillId="56" borderId="0" applyNumberFormat="0" applyBorder="0" applyAlignment="0" applyProtection="0"/>
    <xf numFmtId="0" fontId="38" fillId="31" borderId="0" applyNumberFormat="0" applyBorder="0" applyAlignment="0" applyProtection="0"/>
    <xf numFmtId="0" fontId="39" fillId="47" borderId="16" applyNumberFormat="0" applyAlignment="0" applyProtection="0"/>
    <xf numFmtId="0" fontId="40" fillId="44" borderId="16" applyNumberFormat="0" applyAlignment="0" applyProtection="0"/>
    <xf numFmtId="0" fontId="27" fillId="62" borderId="5" applyNumberFormat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37" fontId="43" fillId="0" borderId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43" fillId="0" borderId="0" applyFill="0" applyBorder="0" applyAlignment="0" applyProtection="0"/>
    <xf numFmtId="166" fontId="43" fillId="0" borderId="0" applyFill="0" applyBorder="0" applyAlignment="0" applyProtection="0"/>
    <xf numFmtId="0" fontId="49" fillId="0" borderId="0" applyNumberFormat="0" applyFill="0" applyBorder="0" applyAlignment="0" applyProtection="0"/>
    <xf numFmtId="2" fontId="43" fillId="0" borderId="0" applyFill="0" applyBorder="0" applyAlignment="0" applyProtection="0"/>
    <xf numFmtId="0" fontId="33" fillId="38" borderId="0" applyNumberFormat="0" applyBorder="0" applyAlignment="0" applyProtection="0"/>
    <xf numFmtId="0" fontId="33" fillId="55" borderId="0" applyNumberFormat="0" applyBorder="0" applyAlignment="0" applyProtection="0"/>
    <xf numFmtId="0" fontId="50" fillId="0" borderId="17" applyNumberFormat="0" applyAlignment="0" applyProtection="0">
      <alignment horizontal="left" vertical="center"/>
    </xf>
    <xf numFmtId="0" fontId="50" fillId="0" borderId="18">
      <alignment horizontal="left" vertical="center"/>
    </xf>
    <xf numFmtId="0" fontId="29" fillId="0" borderId="19" applyNumberFormat="0" applyFill="0" applyAlignment="0" applyProtection="0"/>
    <xf numFmtId="0" fontId="51" fillId="0" borderId="20" applyNumberFormat="0" applyFill="0" applyAlignment="0" applyProtection="0"/>
    <xf numFmtId="0" fontId="52" fillId="0" borderId="0" applyNumberFormat="0" applyFill="0" applyBorder="0" applyProtection="0">
      <alignment horizontal="center"/>
    </xf>
    <xf numFmtId="0" fontId="30" fillId="0" borderId="21" applyNumberFormat="0" applyFill="0" applyAlignment="0" applyProtection="0"/>
    <xf numFmtId="0" fontId="53" fillId="0" borderId="22" applyNumberFormat="0" applyFill="0" applyAlignment="0" applyProtection="0"/>
    <xf numFmtId="0" fontId="54" fillId="0" borderId="0" applyNumberFormat="0" applyFill="0" applyBorder="0" applyAlignment="0" applyProtection="0"/>
    <xf numFmtId="0" fontId="31" fillId="0" borderId="23" applyNumberFormat="0" applyFill="0" applyAlignment="0" applyProtection="0"/>
    <xf numFmtId="0" fontId="55" fillId="0" borderId="24" applyNumberFormat="0" applyFill="0" applyAlignment="0" applyProtection="0"/>
    <xf numFmtId="0" fontId="31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7" fillId="58" borderId="16" applyNumberFormat="0" applyAlignment="0" applyProtection="0"/>
    <xf numFmtId="0" fontId="58" fillId="0" borderId="25" applyNumberFormat="0" applyFill="0" applyAlignment="0" applyProtection="0"/>
    <xf numFmtId="0" fontId="59" fillId="0" borderId="26" applyNumberFormat="0" applyFill="0" applyAlignment="0" applyProtection="0"/>
    <xf numFmtId="0" fontId="60" fillId="58" borderId="0" applyNumberFormat="0" applyBorder="0" applyAlignment="0" applyProtection="0"/>
    <xf numFmtId="0" fontId="60" fillId="29" borderId="0" applyNumberFormat="0" applyBorder="0" applyAlignment="0" applyProtection="0"/>
    <xf numFmtId="0" fontId="45" fillId="47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41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1" fillId="0" borderId="0"/>
    <xf numFmtId="0" fontId="45" fillId="47" borderId="0"/>
    <xf numFmtId="0" fontId="2" fillId="0" borderId="0"/>
    <xf numFmtId="0" fontId="2" fillId="0" borderId="0"/>
    <xf numFmtId="0" fontId="1" fillId="0" borderId="0"/>
    <xf numFmtId="39" fontId="6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2" fillId="0" borderId="0"/>
    <xf numFmtId="165" fontId="48" fillId="0" borderId="0"/>
    <xf numFmtId="0" fontId="1" fillId="0" borderId="0"/>
    <xf numFmtId="0" fontId="2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42" fillId="0" borderId="0"/>
    <xf numFmtId="0" fontId="45" fillId="0" borderId="0"/>
    <xf numFmtId="0" fontId="45" fillId="47" borderId="0"/>
    <xf numFmtId="165" fontId="2" fillId="0" borderId="0"/>
    <xf numFmtId="0" fontId="2" fillId="48" borderId="1" applyNumberFormat="0" applyFont="0" applyAlignment="0" applyProtection="0"/>
    <xf numFmtId="0" fontId="2" fillId="48" borderId="1" applyNumberFormat="0" applyFont="0" applyAlignment="0" applyProtection="0"/>
    <xf numFmtId="0" fontId="34" fillId="47" borderId="10" applyNumberFormat="0" applyAlignment="0" applyProtection="0"/>
    <xf numFmtId="0" fontId="34" fillId="44" borderId="1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ont="0" applyFill="0" applyBorder="0" applyAlignment="0" applyProtection="0">
      <alignment horizontal="left"/>
    </xf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63" fillId="0" borderId="27">
      <alignment horizontal="center"/>
    </xf>
    <xf numFmtId="0" fontId="63" fillId="0" borderId="27">
      <alignment horizontal="center"/>
    </xf>
    <xf numFmtId="3" fontId="46" fillId="0" borderId="0" applyFont="0" applyFill="0" applyBorder="0" applyAlignment="0" applyProtection="0"/>
    <xf numFmtId="0" fontId="46" fillId="63" borderId="0" applyNumberFormat="0" applyFont="0" applyBorder="0" applyAlignment="0" applyProtection="0"/>
    <xf numFmtId="0" fontId="46" fillId="63" borderId="0" applyNumberFormat="0" applyFont="0" applyBorder="0" applyAlignment="0" applyProtection="0"/>
    <xf numFmtId="4" fontId="3" fillId="3" borderId="10" applyNumberFormat="0" applyProtection="0">
      <alignment vertical="center"/>
    </xf>
    <xf numFmtId="4" fontId="8" fillId="29" borderId="11" applyNumberFormat="0" applyProtection="0">
      <alignment vertical="center"/>
    </xf>
    <xf numFmtId="4" fontId="64" fillId="3" borderId="10" applyNumberFormat="0" applyProtection="0">
      <alignment vertical="center"/>
    </xf>
    <xf numFmtId="4" fontId="65" fillId="3" borderId="11" applyNumberFormat="0" applyProtection="0">
      <alignment vertical="center"/>
    </xf>
    <xf numFmtId="4" fontId="3" fillId="3" borderId="10" applyNumberFormat="0" applyProtection="0">
      <alignment horizontal="left" vertical="center" indent="1"/>
    </xf>
    <xf numFmtId="4" fontId="8" fillId="3" borderId="11" applyNumberFormat="0" applyProtection="0">
      <alignment horizontal="left" vertical="center" indent="1"/>
    </xf>
    <xf numFmtId="4" fontId="3" fillId="3" borderId="10" applyNumberFormat="0" applyProtection="0">
      <alignment horizontal="left" vertical="center" indent="1"/>
    </xf>
    <xf numFmtId="0" fontId="8" fillId="3" borderId="11" applyNumberFormat="0" applyProtection="0">
      <alignment horizontal="left" vertical="top" indent="1"/>
    </xf>
    <xf numFmtId="0" fontId="2" fillId="64" borderId="10" applyNumberFormat="0" applyProtection="0">
      <alignment horizontal="left" vertical="center" indent="1"/>
    </xf>
    <xf numFmtId="4" fontId="8" fillId="65" borderId="0" applyNumberFormat="0" applyProtection="0">
      <alignment horizontal="left" vertical="center" indent="1"/>
    </xf>
    <xf numFmtId="0" fontId="2" fillId="64" borderId="10" applyNumberFormat="0" applyProtection="0">
      <alignment horizontal="left" vertical="center" indent="1"/>
    </xf>
    <xf numFmtId="4" fontId="3" fillId="66" borderId="10" applyNumberFormat="0" applyProtection="0">
      <alignment horizontal="right" vertical="center"/>
    </xf>
    <xf numFmtId="4" fontId="3" fillId="31" borderId="11" applyNumberFormat="0" applyProtection="0">
      <alignment horizontal="right" vertical="center"/>
    </xf>
    <xf numFmtId="4" fontId="3" fillId="67" borderId="10" applyNumberFormat="0" applyProtection="0">
      <alignment horizontal="right" vertical="center"/>
    </xf>
    <xf numFmtId="4" fontId="3" fillId="54" borderId="11" applyNumberFormat="0" applyProtection="0">
      <alignment horizontal="right" vertical="center"/>
    </xf>
    <xf numFmtId="4" fontId="3" fillId="68" borderId="10" applyNumberFormat="0" applyProtection="0">
      <alignment horizontal="right" vertical="center"/>
    </xf>
    <xf numFmtId="4" fontId="3" fillId="33" borderId="11" applyNumberFormat="0" applyProtection="0">
      <alignment horizontal="right" vertical="center"/>
    </xf>
    <xf numFmtId="4" fontId="3" fillId="69" borderId="10" applyNumberFormat="0" applyProtection="0">
      <alignment horizontal="right" vertical="center"/>
    </xf>
    <xf numFmtId="4" fontId="3" fillId="34" borderId="11" applyNumberFormat="0" applyProtection="0">
      <alignment horizontal="right" vertical="center"/>
    </xf>
    <xf numFmtId="4" fontId="3" fillId="70" borderId="10" applyNumberFormat="0" applyProtection="0">
      <alignment horizontal="right" vertical="center"/>
    </xf>
    <xf numFmtId="4" fontId="3" fillId="35" borderId="11" applyNumberFormat="0" applyProtection="0">
      <alignment horizontal="right" vertical="center"/>
    </xf>
    <xf numFmtId="4" fontId="3" fillId="71" borderId="10" applyNumberFormat="0" applyProtection="0">
      <alignment horizontal="right" vertical="center"/>
    </xf>
    <xf numFmtId="4" fontId="3" fillId="36" borderId="11" applyNumberFormat="0" applyProtection="0">
      <alignment horizontal="right" vertical="center"/>
    </xf>
    <xf numFmtId="4" fontId="3" fillId="72" borderId="10" applyNumberFormat="0" applyProtection="0">
      <alignment horizontal="right" vertical="center"/>
    </xf>
    <xf numFmtId="4" fontId="3" fillId="37" borderId="11" applyNumberFormat="0" applyProtection="0">
      <alignment horizontal="right" vertical="center"/>
    </xf>
    <xf numFmtId="4" fontId="3" fillId="73" borderId="10" applyNumberFormat="0" applyProtection="0">
      <alignment horizontal="right" vertical="center"/>
    </xf>
    <xf numFmtId="4" fontId="3" fillId="38" borderId="11" applyNumberFormat="0" applyProtection="0">
      <alignment horizontal="right" vertical="center"/>
    </xf>
    <xf numFmtId="4" fontId="3" fillId="74" borderId="10" applyNumberFormat="0" applyProtection="0">
      <alignment horizontal="right" vertical="center"/>
    </xf>
    <xf numFmtId="4" fontId="3" fillId="39" borderId="11" applyNumberFormat="0" applyProtection="0">
      <alignment horizontal="right" vertical="center"/>
    </xf>
    <xf numFmtId="4" fontId="8" fillId="75" borderId="10" applyNumberFormat="0" applyProtection="0">
      <alignment horizontal="left" vertical="center" indent="1"/>
    </xf>
    <xf numFmtId="4" fontId="8" fillId="40" borderId="28" applyNumberFormat="0" applyProtection="0">
      <alignment horizontal="left" vertical="center" indent="1"/>
    </xf>
    <xf numFmtId="4" fontId="3" fillId="76" borderId="29" applyNumberFormat="0" applyProtection="0">
      <alignment horizontal="left" vertical="center" indent="1"/>
    </xf>
    <xf numFmtId="4" fontId="3" fillId="43" borderId="0" applyNumberFormat="0" applyProtection="0">
      <alignment horizontal="left" vertical="center" indent="1"/>
    </xf>
    <xf numFmtId="4" fontId="66" fillId="77" borderId="0" applyNumberFormat="0" applyProtection="0">
      <alignment horizontal="left" vertical="center" indent="1"/>
    </xf>
    <xf numFmtId="4" fontId="66" fillId="77" borderId="0" applyNumberFormat="0" applyProtection="0">
      <alignment horizontal="left" vertical="center" indent="1"/>
    </xf>
    <xf numFmtId="4" fontId="66" fillId="77" borderId="0" applyNumberFormat="0" applyProtection="0">
      <alignment horizontal="left" vertical="center" indent="1"/>
    </xf>
    <xf numFmtId="0" fontId="2" fillId="64" borderId="10" applyNumberFormat="0" applyProtection="0">
      <alignment horizontal="left" vertical="center" indent="1"/>
    </xf>
    <xf numFmtId="4" fontId="3" fillId="42" borderId="11" applyNumberFormat="0" applyProtection="0">
      <alignment horizontal="right" vertical="center"/>
    </xf>
    <xf numFmtId="0" fontId="2" fillId="64" borderId="10" applyNumberFormat="0" applyProtection="0">
      <alignment horizontal="left" vertical="center" indent="1"/>
    </xf>
    <xf numFmtId="4" fontId="3" fillId="76" borderId="10" applyNumberFormat="0" applyProtection="0">
      <alignment horizontal="left" vertical="center" indent="1"/>
    </xf>
    <xf numFmtId="4" fontId="3" fillId="43" borderId="0" applyNumberFormat="0" applyProtection="0">
      <alignment horizontal="left" vertical="center" indent="1"/>
    </xf>
    <xf numFmtId="4" fontId="3" fillId="76" borderId="10" applyNumberFormat="0" applyProtection="0">
      <alignment horizontal="left" vertical="center" indent="1"/>
    </xf>
    <xf numFmtId="4" fontId="3" fillId="76" borderId="10" applyNumberFormat="0" applyProtection="0">
      <alignment horizontal="left" vertical="center" indent="1"/>
    </xf>
    <xf numFmtId="4" fontId="3" fillId="76" borderId="10" applyNumberFormat="0" applyProtection="0">
      <alignment horizontal="left" vertical="center" indent="1"/>
    </xf>
    <xf numFmtId="4" fontId="3" fillId="78" borderId="10" applyNumberFormat="0" applyProtection="0">
      <alignment horizontal="left" vertical="center" indent="1"/>
    </xf>
    <xf numFmtId="4" fontId="3" fillId="65" borderId="0" applyNumberFormat="0" applyProtection="0">
      <alignment horizontal="left" vertical="center" indent="1"/>
    </xf>
    <xf numFmtId="4" fontId="3" fillId="78" borderId="10" applyNumberFormat="0" applyProtection="0">
      <alignment horizontal="left" vertical="center" indent="1"/>
    </xf>
    <xf numFmtId="4" fontId="3" fillId="78" borderId="10" applyNumberFormat="0" applyProtection="0">
      <alignment horizontal="left" vertical="center" indent="1"/>
    </xf>
    <xf numFmtId="4" fontId="3" fillId="78" borderId="10" applyNumberFormat="0" applyProtection="0">
      <alignment horizontal="left" vertical="center" indent="1"/>
    </xf>
    <xf numFmtId="0" fontId="2" fillId="78" borderId="10" applyNumberFormat="0" applyProtection="0">
      <alignment horizontal="left" vertical="center" indent="1"/>
    </xf>
    <xf numFmtId="0" fontId="2" fillId="77" borderId="11" applyNumberFormat="0" applyProtection="0">
      <alignment horizontal="left" vertical="center" indent="1"/>
    </xf>
    <xf numFmtId="0" fontId="2" fillId="78" borderId="10" applyNumberFormat="0" applyProtection="0">
      <alignment horizontal="left" vertical="center" indent="1"/>
    </xf>
    <xf numFmtId="0" fontId="2" fillId="78" borderId="10" applyNumberFormat="0" applyProtection="0">
      <alignment horizontal="left" vertical="center" indent="1"/>
    </xf>
    <xf numFmtId="0" fontId="2" fillId="77" borderId="11" applyNumberFormat="0" applyProtection="0">
      <alignment horizontal="left" vertical="top" indent="1"/>
    </xf>
    <xf numFmtId="0" fontId="2" fillId="78" borderId="10" applyNumberFormat="0" applyProtection="0">
      <alignment horizontal="left" vertical="center" indent="1"/>
    </xf>
    <xf numFmtId="0" fontId="2" fillId="79" borderId="10" applyNumberFormat="0" applyProtection="0">
      <alignment horizontal="left" vertical="center" indent="1"/>
    </xf>
    <xf numFmtId="0" fontId="2" fillId="65" borderId="11" applyNumberFormat="0" applyProtection="0">
      <alignment horizontal="left" vertical="center" indent="1"/>
    </xf>
    <xf numFmtId="0" fontId="2" fillId="79" borderId="10" applyNumberFormat="0" applyProtection="0">
      <alignment horizontal="left" vertical="center" indent="1"/>
    </xf>
    <xf numFmtId="0" fontId="2" fillId="79" borderId="10" applyNumberFormat="0" applyProtection="0">
      <alignment horizontal="left" vertical="center" indent="1"/>
    </xf>
    <xf numFmtId="0" fontId="2" fillId="65" borderId="11" applyNumberFormat="0" applyProtection="0">
      <alignment horizontal="left" vertical="top" indent="1"/>
    </xf>
    <xf numFmtId="0" fontId="2" fillId="79" borderId="10" applyNumberFormat="0" applyProtection="0">
      <alignment horizontal="left" vertical="center" indent="1"/>
    </xf>
    <xf numFmtId="0" fontId="2" fillId="80" borderId="10" applyNumberFormat="0" applyProtection="0">
      <alignment horizontal="left" vertical="center" indent="1"/>
    </xf>
    <xf numFmtId="0" fontId="2" fillId="81" borderId="11" applyNumberFormat="0" applyProtection="0">
      <alignment horizontal="left" vertical="center" indent="1"/>
    </xf>
    <xf numFmtId="0" fontId="2" fillId="80" borderId="10" applyNumberFormat="0" applyProtection="0">
      <alignment horizontal="left" vertical="center" indent="1"/>
    </xf>
    <xf numFmtId="0" fontId="2" fillId="80" borderId="10" applyNumberFormat="0" applyProtection="0">
      <alignment horizontal="left" vertical="center" indent="1"/>
    </xf>
    <xf numFmtId="0" fontId="2" fillId="81" borderId="11" applyNumberFormat="0" applyProtection="0">
      <alignment horizontal="left" vertical="top" indent="1"/>
    </xf>
    <xf numFmtId="0" fontId="2" fillId="80" borderId="10" applyNumberFormat="0" applyProtection="0">
      <alignment horizontal="left" vertical="center" indent="1"/>
    </xf>
    <xf numFmtId="0" fontId="2" fillId="64" borderId="10" applyNumberFormat="0" applyProtection="0">
      <alignment horizontal="left" vertical="center" indent="1"/>
    </xf>
    <xf numFmtId="0" fontId="2" fillId="2" borderId="11" applyNumberFormat="0" applyProtection="0">
      <alignment horizontal="left" vertical="center" indent="1"/>
    </xf>
    <xf numFmtId="0" fontId="2" fillId="64" borderId="10" applyNumberFormat="0" applyProtection="0">
      <alignment horizontal="left" vertical="center" indent="1"/>
    </xf>
    <xf numFmtId="0" fontId="2" fillId="64" borderId="10" applyNumberFormat="0" applyProtection="0">
      <alignment horizontal="left" vertical="center" indent="1"/>
    </xf>
    <xf numFmtId="0" fontId="2" fillId="2" borderId="11" applyNumberFormat="0" applyProtection="0">
      <alignment horizontal="left" vertical="top" indent="1"/>
    </xf>
    <xf numFmtId="0" fontId="2" fillId="64" borderId="10" applyNumberFormat="0" applyProtection="0">
      <alignment horizontal="left" vertical="center" indent="1"/>
    </xf>
    <xf numFmtId="4" fontId="3" fillId="49" borderId="10" applyNumberFormat="0" applyProtection="0">
      <alignment vertical="center"/>
    </xf>
    <xf numFmtId="4" fontId="3" fillId="49" borderId="11" applyNumberFormat="0" applyProtection="0">
      <alignment vertical="center"/>
    </xf>
    <xf numFmtId="4" fontId="64" fillId="49" borderId="10" applyNumberFormat="0" applyProtection="0">
      <alignment vertical="center"/>
    </xf>
    <xf numFmtId="4" fontId="64" fillId="49" borderId="11" applyNumberFormat="0" applyProtection="0">
      <alignment vertical="center"/>
    </xf>
    <xf numFmtId="4" fontId="3" fillId="49" borderId="10" applyNumberFormat="0" applyProtection="0">
      <alignment horizontal="left" vertical="center" indent="1"/>
    </xf>
    <xf numFmtId="4" fontId="3" fillId="49" borderId="11" applyNumberFormat="0" applyProtection="0">
      <alignment horizontal="left" vertical="center" indent="1"/>
    </xf>
    <xf numFmtId="4" fontId="3" fillId="49" borderId="10" applyNumberFormat="0" applyProtection="0">
      <alignment horizontal="left" vertical="center" indent="1"/>
    </xf>
    <xf numFmtId="0" fontId="3" fillId="49" borderId="11" applyNumberFormat="0" applyProtection="0">
      <alignment horizontal="left" vertical="top" indent="1"/>
    </xf>
    <xf numFmtId="4" fontId="3" fillId="76" borderId="10" applyNumberFormat="0" applyProtection="0">
      <alignment horizontal="right" vertical="center"/>
    </xf>
    <xf numFmtId="4" fontId="3" fillId="43" borderId="11" applyNumberFormat="0" applyProtection="0">
      <alignment horizontal="right" vertical="center"/>
    </xf>
    <xf numFmtId="4" fontId="64" fillId="76" borderId="10" applyNumberFormat="0" applyProtection="0">
      <alignment horizontal="right" vertical="center"/>
    </xf>
    <xf numFmtId="4" fontId="64" fillId="43" borderId="11" applyNumberFormat="0" applyProtection="0">
      <alignment horizontal="right" vertical="center"/>
    </xf>
    <xf numFmtId="0" fontId="2" fillId="64" borderId="10" applyNumberFormat="0" applyProtection="0">
      <alignment horizontal="left" vertical="center" indent="1"/>
    </xf>
    <xf numFmtId="4" fontId="3" fillId="42" borderId="11" applyNumberFormat="0" applyProtection="0">
      <alignment horizontal="left" vertical="center" indent="1"/>
    </xf>
    <xf numFmtId="0" fontId="2" fillId="64" borderId="10" applyNumberFormat="0" applyProtection="0">
      <alignment horizontal="left" vertical="center" indent="1"/>
    </xf>
    <xf numFmtId="0" fontId="2" fillId="64" borderId="10" applyNumberFormat="0" applyProtection="0">
      <alignment horizontal="left" vertical="center" indent="1"/>
    </xf>
    <xf numFmtId="0" fontId="3" fillId="65" borderId="11" applyNumberFormat="0" applyProtection="0">
      <alignment horizontal="left" vertical="top" indent="1"/>
    </xf>
    <xf numFmtId="0" fontId="2" fillId="64" borderId="10" applyNumberFormat="0" applyProtection="0">
      <alignment horizontal="left" vertical="center" indent="1"/>
    </xf>
    <xf numFmtId="0" fontId="67" fillId="0" borderId="0"/>
    <xf numFmtId="4" fontId="68" fillId="51" borderId="0" applyNumberFormat="0" applyProtection="0">
      <alignment horizontal="left" vertical="center" indent="1"/>
    </xf>
    <xf numFmtId="4" fontId="69" fillId="76" borderId="10" applyNumberFormat="0" applyProtection="0">
      <alignment horizontal="right" vertical="center"/>
    </xf>
    <xf numFmtId="4" fontId="69" fillId="43" borderId="11" applyNumberFormat="0" applyProtection="0">
      <alignment horizontal="right" vertical="center"/>
    </xf>
    <xf numFmtId="4" fontId="69" fillId="76" borderId="10" applyNumberFormat="0" applyProtection="0">
      <alignment horizontal="right" vertical="center"/>
    </xf>
    <xf numFmtId="0" fontId="35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28" fillId="0" borderId="30" applyNumberFormat="0" applyFill="0" applyAlignment="0" applyProtection="0"/>
    <xf numFmtId="0" fontId="28" fillId="0" borderId="31" applyNumberFormat="0" applyFill="0" applyAlignment="0" applyProtection="0"/>
    <xf numFmtId="0" fontId="43" fillId="0" borderId="32" applyNumberFormat="0" applyFill="0" applyAlignment="0" applyProtection="0"/>
    <xf numFmtId="0" fontId="71" fillId="0" borderId="0" applyNumberFormat="0" applyFill="0" applyBorder="0" applyAlignment="0" applyProtection="0"/>
    <xf numFmtId="0" fontId="7" fillId="4" borderId="0"/>
    <xf numFmtId="0" fontId="12" fillId="15" borderId="0" applyNumberFormat="0" applyBorder="0" applyAlignment="0" applyProtection="0"/>
    <xf numFmtId="0" fontId="33" fillId="23" borderId="0" applyNumberFormat="0" applyBorder="0" applyAlignment="0" applyProtection="0"/>
    <xf numFmtId="4" fontId="7" fillId="29" borderId="4" applyNumberFormat="0" applyProtection="0">
      <alignment vertical="center"/>
    </xf>
    <xf numFmtId="4" fontId="7" fillId="3" borderId="4" applyNumberFormat="0" applyProtection="0">
      <alignment horizontal="left" vertical="center" indent="1"/>
    </xf>
    <xf numFmtId="4" fontId="7" fillId="30" borderId="4" applyNumberFormat="0" applyProtection="0">
      <alignment horizontal="left" vertical="center" indent="1"/>
    </xf>
    <xf numFmtId="4" fontId="7" fillId="31" borderId="4" applyNumberFormat="0" applyProtection="0">
      <alignment horizontal="right" vertical="center"/>
    </xf>
    <xf numFmtId="4" fontId="7" fillId="32" borderId="4" applyNumberFormat="0" applyProtection="0">
      <alignment horizontal="right" vertical="center"/>
    </xf>
    <xf numFmtId="4" fontId="7" fillId="33" borderId="3" applyNumberFormat="0" applyProtection="0">
      <alignment horizontal="right" vertical="center"/>
    </xf>
    <xf numFmtId="4" fontId="7" fillId="34" borderId="4" applyNumberFormat="0" applyProtection="0">
      <alignment horizontal="right" vertical="center"/>
    </xf>
    <xf numFmtId="4" fontId="7" fillId="35" borderId="4" applyNumberFormat="0" applyProtection="0">
      <alignment horizontal="right" vertical="center"/>
    </xf>
    <xf numFmtId="4" fontId="7" fillId="36" borderId="4" applyNumberFormat="0" applyProtection="0">
      <alignment horizontal="right" vertical="center"/>
    </xf>
    <xf numFmtId="4" fontId="7" fillId="37" borderId="4" applyNumberFormat="0" applyProtection="0">
      <alignment horizontal="right" vertical="center"/>
    </xf>
    <xf numFmtId="4" fontId="7" fillId="38" borderId="4" applyNumberFormat="0" applyProtection="0">
      <alignment horizontal="right" vertical="center"/>
    </xf>
    <xf numFmtId="4" fontId="7" fillId="39" borderId="4" applyNumberFormat="0" applyProtection="0">
      <alignment horizontal="right" vertical="center"/>
    </xf>
    <xf numFmtId="4" fontId="7" fillId="40" borderId="3" applyNumberFormat="0" applyProtection="0">
      <alignment horizontal="left" vertical="center" indent="1"/>
    </xf>
    <xf numFmtId="4" fontId="7" fillId="42" borderId="4" applyNumberFormat="0" applyProtection="0">
      <alignment horizontal="right" vertical="center"/>
    </xf>
    <xf numFmtId="4" fontId="7" fillId="43" borderId="3" applyNumberFormat="0" applyProtection="0">
      <alignment horizontal="left" vertical="center" indent="1"/>
    </xf>
    <xf numFmtId="4" fontId="7" fillId="42" borderId="3" applyNumberFormat="0" applyProtection="0">
      <alignment horizontal="left" vertical="center" indent="1"/>
    </xf>
    <xf numFmtId="0" fontId="7" fillId="44" borderId="4" applyNumberFormat="0" applyProtection="0">
      <alignment horizontal="left" vertical="center" indent="1"/>
    </xf>
    <xf numFmtId="0" fontId="7" fillId="45" borderId="4" applyNumberFormat="0" applyProtection="0">
      <alignment horizontal="left" vertical="center" indent="1"/>
    </xf>
    <xf numFmtId="0" fontId="7" fillId="46" borderId="4" applyNumberFormat="0" applyProtection="0">
      <alignment horizontal="left" vertical="center" indent="1"/>
    </xf>
    <xf numFmtId="0" fontId="7" fillId="43" borderId="4" applyNumberFormat="0" applyProtection="0">
      <alignment horizontal="left" vertical="center" indent="1"/>
    </xf>
    <xf numFmtId="4" fontId="7" fillId="0" borderId="4" applyNumberFormat="0" applyProtection="0">
      <alignment horizontal="right" vertical="center"/>
    </xf>
    <xf numFmtId="4" fontId="7" fillId="30" borderId="4" applyNumberFormat="0" applyProtection="0">
      <alignment horizontal="left" vertical="center" indent="1"/>
    </xf>
    <xf numFmtId="0" fontId="7" fillId="52" borderId="14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7" fillId="4" borderId="0"/>
    <xf numFmtId="0" fontId="24" fillId="5" borderId="0" applyNumberFormat="0" applyBorder="0" applyAlignment="0" applyProtection="0"/>
    <xf numFmtId="0" fontId="24" fillId="9" borderId="0" applyNumberFormat="0" applyBorder="0" applyAlignment="0" applyProtection="0"/>
    <xf numFmtId="0" fontId="24" fillId="13" borderId="0" applyNumberFormat="0" applyBorder="0" applyAlignment="0" applyProtection="0"/>
    <xf numFmtId="0" fontId="24" fillId="17" borderId="0" applyNumberFormat="0" applyBorder="0" applyAlignment="0" applyProtection="0"/>
    <xf numFmtId="0" fontId="24" fillId="8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26" fillId="25" borderId="4" applyNumberFormat="0" applyAlignment="0" applyProtection="0"/>
    <xf numFmtId="0" fontId="27" fillId="17" borderId="5" applyNumberFormat="0" applyAlignment="0" applyProtection="0"/>
    <xf numFmtId="0" fontId="12" fillId="15" borderId="0" applyNumberFormat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2" fillId="23" borderId="4" applyNumberFormat="0" applyAlignment="0" applyProtection="0"/>
    <xf numFmtId="0" fontId="33" fillId="0" borderId="9" applyNumberFormat="0" applyFill="0" applyAlignment="0" applyProtection="0"/>
    <xf numFmtId="0" fontId="33" fillId="23" borderId="0" applyNumberFormat="0" applyBorder="0" applyAlignment="0" applyProtection="0"/>
    <xf numFmtId="0" fontId="7" fillId="22" borderId="4" applyNumberFormat="0" applyFont="0" applyAlignment="0" applyProtection="0"/>
    <xf numFmtId="0" fontId="34" fillId="25" borderId="10" applyNumberFormat="0" applyAlignment="0" applyProtection="0"/>
    <xf numFmtId="0" fontId="28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4" borderId="0"/>
    <xf numFmtId="0" fontId="12" fillId="15" borderId="0" applyNumberFormat="0" applyBorder="0" applyAlignment="0" applyProtection="0"/>
    <xf numFmtId="0" fontId="33" fillId="23" borderId="0" applyNumberFormat="0" applyBorder="0" applyAlignment="0" applyProtection="0"/>
    <xf numFmtId="4" fontId="7" fillId="29" borderId="4" applyNumberFormat="0" applyProtection="0">
      <alignment vertical="center"/>
    </xf>
    <xf numFmtId="4" fontId="7" fillId="3" borderId="4" applyNumberFormat="0" applyProtection="0">
      <alignment horizontal="left" vertical="center" indent="1"/>
    </xf>
    <xf numFmtId="4" fontId="7" fillId="30" borderId="4" applyNumberFormat="0" applyProtection="0">
      <alignment horizontal="left" vertical="center" indent="1"/>
    </xf>
    <xf numFmtId="4" fontId="7" fillId="31" borderId="4" applyNumberFormat="0" applyProtection="0">
      <alignment horizontal="right" vertical="center"/>
    </xf>
    <xf numFmtId="4" fontId="7" fillId="32" borderId="4" applyNumberFormat="0" applyProtection="0">
      <alignment horizontal="right" vertical="center"/>
    </xf>
    <xf numFmtId="4" fontId="7" fillId="33" borderId="3" applyNumberFormat="0" applyProtection="0">
      <alignment horizontal="right" vertical="center"/>
    </xf>
    <xf numFmtId="4" fontId="7" fillId="34" borderId="4" applyNumberFormat="0" applyProtection="0">
      <alignment horizontal="right" vertical="center"/>
    </xf>
    <xf numFmtId="4" fontId="7" fillId="35" borderId="4" applyNumberFormat="0" applyProtection="0">
      <alignment horizontal="right" vertical="center"/>
    </xf>
    <xf numFmtId="4" fontId="7" fillId="36" borderId="4" applyNumberFormat="0" applyProtection="0">
      <alignment horizontal="right" vertical="center"/>
    </xf>
    <xf numFmtId="4" fontId="7" fillId="37" borderId="4" applyNumberFormat="0" applyProtection="0">
      <alignment horizontal="right" vertical="center"/>
    </xf>
    <xf numFmtId="4" fontId="7" fillId="38" borderId="4" applyNumberFormat="0" applyProtection="0">
      <alignment horizontal="right" vertical="center"/>
    </xf>
    <xf numFmtId="4" fontId="7" fillId="39" borderId="4" applyNumberFormat="0" applyProtection="0">
      <alignment horizontal="right" vertical="center"/>
    </xf>
    <xf numFmtId="4" fontId="7" fillId="40" borderId="3" applyNumberFormat="0" applyProtection="0">
      <alignment horizontal="left" vertical="center" indent="1"/>
    </xf>
    <xf numFmtId="4" fontId="7" fillId="42" borderId="4" applyNumberFormat="0" applyProtection="0">
      <alignment horizontal="right" vertical="center"/>
    </xf>
    <xf numFmtId="4" fontId="7" fillId="43" borderId="3" applyNumberFormat="0" applyProtection="0">
      <alignment horizontal="left" vertical="center" indent="1"/>
    </xf>
    <xf numFmtId="4" fontId="7" fillId="42" borderId="3" applyNumberFormat="0" applyProtection="0">
      <alignment horizontal="left" vertical="center" indent="1"/>
    </xf>
    <xf numFmtId="0" fontId="7" fillId="44" borderId="4" applyNumberFormat="0" applyProtection="0">
      <alignment horizontal="left" vertical="center" indent="1"/>
    </xf>
    <xf numFmtId="0" fontId="7" fillId="45" borderId="4" applyNumberFormat="0" applyProtection="0">
      <alignment horizontal="left" vertical="center" indent="1"/>
    </xf>
    <xf numFmtId="0" fontId="7" fillId="46" borderId="4" applyNumberFormat="0" applyProtection="0">
      <alignment horizontal="left" vertical="center" indent="1"/>
    </xf>
    <xf numFmtId="0" fontId="7" fillId="43" borderId="4" applyNumberFormat="0" applyProtection="0">
      <alignment horizontal="left" vertical="center" indent="1"/>
    </xf>
    <xf numFmtId="4" fontId="7" fillId="0" borderId="4" applyNumberFormat="0" applyProtection="0">
      <alignment horizontal="right" vertical="center"/>
    </xf>
    <xf numFmtId="4" fontId="7" fillId="30" borderId="4" applyNumberFormat="0" applyProtection="0">
      <alignment horizontal="left" vertical="center" indent="1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2" fillId="82" borderId="33" applyNumberFormat="0" applyAlignment="0" applyProtection="0">
      <alignment horizontal="left" vertical="center" indent="1"/>
    </xf>
    <xf numFmtId="167" fontId="73" fillId="0" borderId="34" applyNumberFormat="0" applyProtection="0">
      <alignment horizontal="right" vertical="center"/>
    </xf>
    <xf numFmtId="167" fontId="72" fillId="0" borderId="35" applyNumberFormat="0" applyProtection="0">
      <alignment horizontal="right" vertical="center"/>
    </xf>
    <xf numFmtId="167" fontId="73" fillId="83" borderId="33" applyNumberFormat="0" applyAlignment="0" applyProtection="0">
      <alignment horizontal="left" vertical="center" indent="1"/>
    </xf>
    <xf numFmtId="0" fontId="74" fillId="84" borderId="35" applyNumberFormat="0" applyAlignment="0">
      <alignment horizontal="left" vertical="center" indent="1"/>
      <protection locked="0"/>
    </xf>
    <xf numFmtId="0" fontId="74" fillId="85" borderId="35" applyNumberFormat="0" applyAlignment="0" applyProtection="0">
      <alignment horizontal="left" vertical="center" indent="1"/>
    </xf>
    <xf numFmtId="167" fontId="73" fillId="86" borderId="34" applyNumberFormat="0" applyBorder="0">
      <alignment horizontal="right" vertical="center"/>
      <protection locked="0"/>
    </xf>
    <xf numFmtId="0" fontId="74" fillId="84" borderId="35" applyNumberFormat="0" applyAlignment="0">
      <alignment horizontal="left" vertical="center" indent="1"/>
      <protection locked="0"/>
    </xf>
    <xf numFmtId="167" fontId="72" fillId="85" borderId="35" applyNumberFormat="0" applyProtection="0">
      <alignment horizontal="right" vertical="center"/>
    </xf>
    <xf numFmtId="167" fontId="72" fillId="86" borderId="35" applyNumberFormat="0" applyBorder="0">
      <alignment horizontal="right" vertical="center"/>
      <protection locked="0"/>
    </xf>
    <xf numFmtId="167" fontId="75" fillId="87" borderId="36" applyNumberFormat="0" applyBorder="0" applyAlignment="0" applyProtection="0">
      <alignment horizontal="right" vertical="center" indent="1"/>
    </xf>
    <xf numFmtId="167" fontId="76" fillId="88" borderId="36" applyNumberFormat="0" applyBorder="0" applyAlignment="0" applyProtection="0">
      <alignment horizontal="right" vertical="center" indent="1"/>
    </xf>
    <xf numFmtId="167" fontId="76" fillId="89" borderId="36" applyNumberFormat="0" applyBorder="0" applyAlignment="0" applyProtection="0">
      <alignment horizontal="right" vertical="center" indent="1"/>
    </xf>
    <xf numFmtId="167" fontId="77" fillId="90" borderId="36" applyNumberFormat="0" applyBorder="0" applyAlignment="0" applyProtection="0">
      <alignment horizontal="right" vertical="center" indent="1"/>
    </xf>
    <xf numFmtId="167" fontId="77" fillId="91" borderId="36" applyNumberFormat="0" applyBorder="0" applyAlignment="0" applyProtection="0">
      <alignment horizontal="right" vertical="center" indent="1"/>
    </xf>
    <xf numFmtId="167" fontId="77" fillId="92" borderId="36" applyNumberFormat="0" applyBorder="0" applyAlignment="0" applyProtection="0">
      <alignment horizontal="right" vertical="center" indent="1"/>
    </xf>
    <xf numFmtId="167" fontId="78" fillId="93" borderId="36" applyNumberFormat="0" applyBorder="0" applyAlignment="0" applyProtection="0">
      <alignment horizontal="right" vertical="center" indent="1"/>
    </xf>
    <xf numFmtId="167" fontId="78" fillId="94" borderId="36" applyNumberFormat="0" applyBorder="0" applyAlignment="0" applyProtection="0">
      <alignment horizontal="right" vertical="center" indent="1"/>
    </xf>
    <xf numFmtId="167" fontId="78" fillId="95" borderId="36" applyNumberFormat="0" applyBorder="0" applyAlignment="0" applyProtection="0">
      <alignment horizontal="right" vertical="center" indent="1"/>
    </xf>
    <xf numFmtId="0" fontId="79" fillId="0" borderId="33" applyNumberFormat="0" applyFont="0" applyFill="0" applyAlignment="0" applyProtection="0"/>
    <xf numFmtId="167" fontId="80" fillId="83" borderId="0" applyNumberFormat="0" applyAlignment="0" applyProtection="0">
      <alignment horizontal="left" vertical="center" indent="1"/>
    </xf>
    <xf numFmtId="0" fontId="79" fillId="0" borderId="37" applyNumberFormat="0" applyFont="0" applyFill="0" applyAlignment="0" applyProtection="0"/>
    <xf numFmtId="167" fontId="73" fillId="0" borderId="34" applyNumberFormat="0" applyFill="0" applyBorder="0" applyAlignment="0" applyProtection="0">
      <alignment horizontal="right" vertical="center"/>
    </xf>
    <xf numFmtId="167" fontId="73" fillId="83" borderId="33" applyNumberFormat="0" applyAlignment="0" applyProtection="0">
      <alignment horizontal="left" vertical="center" indent="1"/>
    </xf>
    <xf numFmtId="0" fontId="72" fillId="82" borderId="35" applyNumberFormat="0" applyAlignment="0" applyProtection="0">
      <alignment horizontal="left" vertical="center" indent="1"/>
    </xf>
    <xf numFmtId="0" fontId="74" fillId="96" borderId="33" applyNumberFormat="0" applyAlignment="0" applyProtection="0">
      <alignment horizontal="left" vertical="center" indent="1"/>
    </xf>
    <xf numFmtId="0" fontId="74" fillId="97" borderId="33" applyNumberFormat="0" applyAlignment="0" applyProtection="0">
      <alignment horizontal="left" vertical="center" indent="1"/>
    </xf>
    <xf numFmtId="0" fontId="74" fillId="98" borderId="33" applyNumberFormat="0" applyAlignment="0" applyProtection="0">
      <alignment horizontal="left" vertical="center" indent="1"/>
    </xf>
    <xf numFmtId="0" fontId="74" fillId="86" borderId="33" applyNumberFormat="0" applyAlignment="0" applyProtection="0">
      <alignment horizontal="left" vertical="center" indent="1"/>
    </xf>
    <xf numFmtId="0" fontId="74" fillId="85" borderId="35" applyNumberFormat="0" applyAlignment="0" applyProtection="0">
      <alignment horizontal="left" vertical="center" indent="1"/>
    </xf>
    <xf numFmtId="0" fontId="81" fillId="0" borderId="38" applyNumberFormat="0" applyFill="0" applyBorder="0" applyAlignment="0" applyProtection="0"/>
    <xf numFmtId="0" fontId="82" fillId="0" borderId="38" applyNumberFormat="0" applyBorder="0" applyAlignment="0" applyProtection="0"/>
    <xf numFmtId="0" fontId="81" fillId="84" borderId="35" applyNumberFormat="0" applyAlignment="0">
      <alignment horizontal="left" vertical="center" indent="1"/>
      <protection locked="0"/>
    </xf>
    <xf numFmtId="0" fontId="81" fillId="84" borderId="35" applyNumberFormat="0" applyAlignment="0">
      <alignment horizontal="left" vertical="center" indent="1"/>
      <protection locked="0"/>
    </xf>
    <xf numFmtId="0" fontId="81" fillId="85" borderId="35" applyNumberFormat="0" applyAlignment="0" applyProtection="0">
      <alignment horizontal="left" vertical="center" indent="1"/>
    </xf>
    <xf numFmtId="167" fontId="83" fillId="85" borderId="35" applyNumberFormat="0" applyProtection="0">
      <alignment horizontal="right" vertical="center"/>
    </xf>
    <xf numFmtId="167" fontId="84" fillId="86" borderId="34" applyNumberFormat="0" applyBorder="0">
      <alignment horizontal="right" vertical="center"/>
      <protection locked="0"/>
    </xf>
    <xf numFmtId="167" fontId="83" fillId="86" borderId="35" applyNumberFormat="0" applyBorder="0">
      <alignment horizontal="right" vertical="center"/>
      <protection locked="0"/>
    </xf>
    <xf numFmtId="167" fontId="73" fillId="0" borderId="34" applyNumberFormat="0" applyFill="0" applyBorder="0" applyAlignment="0" applyProtection="0">
      <alignment horizontal="right" vertical="center"/>
    </xf>
  </cellStyleXfs>
  <cellXfs count="28">
    <xf numFmtId="0" fontId="0" fillId="0" borderId="0" xfId="0"/>
    <xf numFmtId="0" fontId="5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2" fillId="0" borderId="0" xfId="1" applyNumberFormat="1" applyFill="1" applyAlignment="1">
      <alignment horizontal="centerContinuous"/>
    </xf>
    <xf numFmtId="0" fontId="0" fillId="0" borderId="0" xfId="0" applyFill="1"/>
    <xf numFmtId="164" fontId="2" fillId="2" borderId="0" xfId="1" applyNumberFormat="1" applyFill="1" applyAlignment="1">
      <alignment horizontal="centerContinuous"/>
    </xf>
    <xf numFmtId="164" fontId="2" fillId="0" borderId="0" xfId="1" applyNumberFormat="1" applyFill="1" applyAlignment="1">
      <alignment horizontal="right"/>
    </xf>
    <xf numFmtId="0" fontId="5" fillId="0" borderId="0" xfId="0" applyFont="1" applyFill="1" applyBorder="1"/>
    <xf numFmtId="0" fontId="0" fillId="0" borderId="0" xfId="0" applyFill="1" applyBorder="1"/>
    <xf numFmtId="164" fontId="6" fillId="0" borderId="2" xfId="1" applyNumberFormat="1" applyFont="1" applyFill="1" applyBorder="1" applyAlignment="1">
      <alignment horizontal="centerContinuous"/>
    </xf>
    <xf numFmtId="0" fontId="6" fillId="0" borderId="2" xfId="2" applyFont="1" applyFill="1" applyBorder="1" applyAlignment="1">
      <alignment horizontal="centerContinuous"/>
    </xf>
    <xf numFmtId="0" fontId="4" fillId="0" borderId="0" xfId="0" applyFont="1" applyFill="1"/>
    <xf numFmtId="164" fontId="0" fillId="3" borderId="0" xfId="0" applyNumberFormat="1" applyFill="1"/>
    <xf numFmtId="164" fontId="2" fillId="0" borderId="0" xfId="1" applyNumberFormat="1" applyFill="1"/>
    <xf numFmtId="164" fontId="0" fillId="0" borderId="0" xfId="0" applyNumberFormat="1" applyFill="1"/>
    <xf numFmtId="0" fontId="5" fillId="0" borderId="0" xfId="0" applyFont="1" applyFill="1"/>
    <xf numFmtId="164" fontId="6" fillId="0" borderId="0" xfId="1" applyNumberFormat="1" applyFont="1" applyFill="1" applyBorder="1" applyAlignment="1">
      <alignment horizontal="centerContinuous"/>
    </xf>
    <xf numFmtId="0" fontId="6" fillId="0" borderId="0" xfId="2" applyFont="1" applyFill="1" applyBorder="1" applyAlignment="1">
      <alignment horizontal="centerContinuous"/>
    </xf>
    <xf numFmtId="0" fontId="4" fillId="0" borderId="0" xfId="0" applyFont="1" applyFill="1" applyBorder="1"/>
    <xf numFmtId="164" fontId="0" fillId="0" borderId="0" xfId="1" applyNumberFormat="1" applyFont="1" applyFill="1"/>
    <xf numFmtId="0" fontId="4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left"/>
    </xf>
    <xf numFmtId="0" fontId="0" fillId="2" borderId="0" xfId="0" applyFill="1"/>
    <xf numFmtId="164" fontId="2" fillId="2" borderId="0" xfId="1" applyNumberFormat="1" applyFill="1"/>
    <xf numFmtId="0" fontId="2" fillId="0" borderId="0" xfId="0" applyFont="1" applyFill="1" applyAlignment="1">
      <alignment horizontal="centerContinuous"/>
    </xf>
    <xf numFmtId="3" fontId="2" fillId="0" borderId="0" xfId="1" applyNumberFormat="1" applyFill="1"/>
    <xf numFmtId="164" fontId="2" fillId="0" borderId="0" xfId="1" applyNumberFormat="1" applyFont="1" applyFill="1" applyAlignment="1">
      <alignment horizontal="center" wrapText="1"/>
    </xf>
    <xf numFmtId="0" fontId="0" fillId="0" borderId="0" xfId="0" applyFill="1" applyAlignment="1">
      <alignment horizontal="centerContinuous" wrapText="1"/>
    </xf>
  </cellXfs>
  <cellStyles count="700">
    <cellStyle name="20% - Accent1 2" xfId="95"/>
    <cellStyle name="20% - Accent1 2 2" xfId="96"/>
    <cellStyle name="20% - Accent2 2" xfId="97"/>
    <cellStyle name="20% - Accent2 2 2" xfId="98"/>
    <cellStyle name="20% - Accent3 2" xfId="99"/>
    <cellStyle name="20% - Accent3 2 2" xfId="100"/>
    <cellStyle name="20% - Accent4 2" xfId="101"/>
    <cellStyle name="20% - Accent4 2 2" xfId="102"/>
    <cellStyle name="20% - Accent5 2" xfId="103"/>
    <cellStyle name="20% - Accent5 2 2" xfId="104"/>
    <cellStyle name="20% - Accent6 2" xfId="105"/>
    <cellStyle name="20% - Accent6 2 2" xfId="106"/>
    <cellStyle name="40% - Accent1 2" xfId="107"/>
    <cellStyle name="40% - Accent1 2 2" xfId="108"/>
    <cellStyle name="40% - Accent2 2" xfId="109"/>
    <cellStyle name="40% - Accent3 2" xfId="110"/>
    <cellStyle name="40% - Accent3 2 2" xfId="111"/>
    <cellStyle name="40% - Accent4 2" xfId="112"/>
    <cellStyle name="40% - Accent4 2 2" xfId="113"/>
    <cellStyle name="40% - Accent5 2" xfId="114"/>
    <cellStyle name="40% - Accent5 2 2" xfId="115"/>
    <cellStyle name="40% - Accent6 2" xfId="116"/>
    <cellStyle name="40% - Accent6 2 2" xfId="117"/>
    <cellStyle name="60% - Accent1 2" xfId="118"/>
    <cellStyle name="60% - Accent1 2 2" xfId="119"/>
    <cellStyle name="60% - Accent2 2" xfId="120"/>
    <cellStyle name="60% - Accent3 2" xfId="121"/>
    <cellStyle name="60% - Accent3 2 2" xfId="122"/>
    <cellStyle name="60% - Accent4 2" xfId="123"/>
    <cellStyle name="60% - Accent4 2 2" xfId="124"/>
    <cellStyle name="60% - Accent5 2" xfId="125"/>
    <cellStyle name="60% - Accent5 2 2" xfId="126"/>
    <cellStyle name="60% - Accent6 2" xfId="127"/>
    <cellStyle name="60% - Accent6 2 2" xfId="128"/>
    <cellStyle name="Accent1 - 20%" xfId="5"/>
    <cellStyle name="Accent1 - 40%" xfId="6"/>
    <cellStyle name="Accent1 - 60%" xfId="7"/>
    <cellStyle name="Accent1 2" xfId="129"/>
    <cellStyle name="Accent1 2 2" xfId="130"/>
    <cellStyle name="Accent1 3" xfId="548"/>
    <cellStyle name="Accent1 4" xfId="4"/>
    <cellStyle name="Accent2 - 20%" xfId="9"/>
    <cellStyle name="Accent2 - 40%" xfId="10"/>
    <cellStyle name="Accent2 - 60%" xfId="11"/>
    <cellStyle name="Accent2 2" xfId="131"/>
    <cellStyle name="Accent2 3" xfId="549"/>
    <cellStyle name="Accent2 4" xfId="8"/>
    <cellStyle name="Accent3 - 20%" xfId="13"/>
    <cellStyle name="Accent3 - 40%" xfId="14"/>
    <cellStyle name="Accent3 - 60%" xfId="15"/>
    <cellStyle name="Accent3 2" xfId="132"/>
    <cellStyle name="Accent3 3" xfId="550"/>
    <cellStyle name="Accent3 4" xfId="12"/>
    <cellStyle name="Accent4 - 20%" xfId="17"/>
    <cellStyle name="Accent4 - 40%" xfId="18"/>
    <cellStyle name="Accent4 - 60%" xfId="19"/>
    <cellStyle name="Accent4 2" xfId="133"/>
    <cellStyle name="Accent4 2 2" xfId="134"/>
    <cellStyle name="Accent4 3" xfId="551"/>
    <cellStyle name="Accent4 4" xfId="16"/>
    <cellStyle name="Accent5 - 20%" xfId="21"/>
    <cellStyle name="Accent5 - 40%" xfId="22"/>
    <cellStyle name="Accent5 - 60%" xfId="23"/>
    <cellStyle name="Accent5 2" xfId="135"/>
    <cellStyle name="Accent5 3" xfId="552"/>
    <cellStyle name="Accent5 4" xfId="20"/>
    <cellStyle name="Accent6 - 20%" xfId="25"/>
    <cellStyle name="Accent6 - 40%" xfId="26"/>
    <cellStyle name="Accent6 - 60%" xfId="27"/>
    <cellStyle name="Accent6 2" xfId="136"/>
    <cellStyle name="Accent6 2 2" xfId="137"/>
    <cellStyle name="Accent6 3" xfId="553"/>
    <cellStyle name="Accent6 4" xfId="24"/>
    <cellStyle name="Bad 2" xfId="138"/>
    <cellStyle name="Bad 2 2" xfId="139"/>
    <cellStyle name="Bad 3" xfId="554"/>
    <cellStyle name="Bad 4" xfId="28"/>
    <cellStyle name="Calculation 2" xfId="140"/>
    <cellStyle name="Calculation 2 2" xfId="141"/>
    <cellStyle name="Calculation 3" xfId="555"/>
    <cellStyle name="Calculation 4" xfId="29"/>
    <cellStyle name="Check Cell 2" xfId="142"/>
    <cellStyle name="Check Cell 3" xfId="556"/>
    <cellStyle name="Check Cell 4" xfId="30"/>
    <cellStyle name="Comma" xfId="1" builtinId="3"/>
    <cellStyle name="Comma [0] 2" xfId="143"/>
    <cellStyle name="Comma [0] 2 2" xfId="144"/>
    <cellStyle name="Comma 10" xfId="145"/>
    <cellStyle name="Comma 104" xfId="146"/>
    <cellStyle name="Comma 11" xfId="147"/>
    <cellStyle name="Comma 12" xfId="148"/>
    <cellStyle name="Comma 13" xfId="149"/>
    <cellStyle name="Comma 14" xfId="150"/>
    <cellStyle name="Comma 15" xfId="151"/>
    <cellStyle name="Comma 16" xfId="152"/>
    <cellStyle name="Comma 17" xfId="153"/>
    <cellStyle name="Comma 17 2" xfId="154"/>
    <cellStyle name="Comma 18" xfId="155"/>
    <cellStyle name="Comma 18 2" xfId="156"/>
    <cellStyle name="Comma 18 2 2" xfId="572"/>
    <cellStyle name="Comma 18 2 3" xfId="487"/>
    <cellStyle name="Comma 18 3" xfId="157"/>
    <cellStyle name="Comma 18 4" xfId="158"/>
    <cellStyle name="Comma 18 4 2" xfId="573"/>
    <cellStyle name="Comma 18 4 3" xfId="488"/>
    <cellStyle name="Comma 18 5" xfId="571"/>
    <cellStyle name="Comma 18 6" xfId="486"/>
    <cellStyle name="Comma 19" xfId="159"/>
    <cellStyle name="Comma 19 2" xfId="574"/>
    <cellStyle name="Comma 19 3" xfId="489"/>
    <cellStyle name="Comma 2" xfId="160"/>
    <cellStyle name="Comma 2 2" xfId="161"/>
    <cellStyle name="Comma 2 2 2" xfId="162"/>
    <cellStyle name="Comma 2 2 2 2" xfId="163"/>
    <cellStyle name="Comma 2 2 2 2 2" xfId="575"/>
    <cellStyle name="Comma 2 2 2 2 3" xfId="490"/>
    <cellStyle name="Comma 2 2 3" xfId="164"/>
    <cellStyle name="Comma 2 3" xfId="165"/>
    <cellStyle name="Comma 2 4" xfId="656"/>
    <cellStyle name="Comma 20" xfId="166"/>
    <cellStyle name="Comma 21" xfId="167"/>
    <cellStyle name="Comma 22" xfId="168"/>
    <cellStyle name="Comma 23" xfId="169"/>
    <cellStyle name="Comma 24" xfId="170"/>
    <cellStyle name="Comma 25" xfId="171"/>
    <cellStyle name="Comma 26" xfId="172"/>
    <cellStyle name="Comma 26 2" xfId="576"/>
    <cellStyle name="Comma 26 3" xfId="491"/>
    <cellStyle name="Comma 27" xfId="173"/>
    <cellStyle name="Comma 28" xfId="93"/>
    <cellStyle name="Comma 28 2" xfId="570"/>
    <cellStyle name="Comma 28 3" xfId="485"/>
    <cellStyle name="Comma 29" xfId="89"/>
    <cellStyle name="Comma 3" xfId="174"/>
    <cellStyle name="Comma 3 2" xfId="175"/>
    <cellStyle name="Comma 3 2 2" xfId="176"/>
    <cellStyle name="Comma 3 3" xfId="177"/>
    <cellStyle name="Comma 3 4" xfId="178"/>
    <cellStyle name="Comma 30" xfId="630"/>
    <cellStyle name="Comma 31" xfId="657"/>
    <cellStyle name="Comma 32" xfId="658"/>
    <cellStyle name="Comma 33" xfId="659"/>
    <cellStyle name="Comma 34" xfId="545"/>
    <cellStyle name="Comma 35" xfId="483"/>
    <cellStyle name="Comma 4" xfId="179"/>
    <cellStyle name="Comma 4 2" xfId="180"/>
    <cellStyle name="Comma 5" xfId="181"/>
    <cellStyle name="Comma 5 2" xfId="182"/>
    <cellStyle name="Comma 6" xfId="183"/>
    <cellStyle name="Comma 6 2" xfId="184"/>
    <cellStyle name="Comma 6 2 2" xfId="185"/>
    <cellStyle name="Comma 6 2 2 2" xfId="578"/>
    <cellStyle name="Comma 6 2 2 3" xfId="493"/>
    <cellStyle name="Comma 6 2 3" xfId="577"/>
    <cellStyle name="Comma 6 2 4" xfId="492"/>
    <cellStyle name="Comma 6 3" xfId="186"/>
    <cellStyle name="Comma 6 3 2" xfId="187"/>
    <cellStyle name="Comma 6 3 2 2" xfId="580"/>
    <cellStyle name="Comma 6 3 2 3" xfId="495"/>
    <cellStyle name="Comma 6 3 3" xfId="188"/>
    <cellStyle name="Comma 6 3 3 2" xfId="581"/>
    <cellStyle name="Comma 6 3 3 3" xfId="496"/>
    <cellStyle name="Comma 6 3 4" xfId="579"/>
    <cellStyle name="Comma 6 3 5" xfId="494"/>
    <cellStyle name="Comma 6 4" xfId="189"/>
    <cellStyle name="Comma 6 5" xfId="190"/>
    <cellStyle name="Comma 6 5 2" xfId="582"/>
    <cellStyle name="Comma 6 5 3" xfId="497"/>
    <cellStyle name="Comma 6 6" xfId="191"/>
    <cellStyle name="Comma 6 6 2" xfId="583"/>
    <cellStyle name="Comma 6 6 3" xfId="498"/>
    <cellStyle name="Comma 7" xfId="192"/>
    <cellStyle name="Comma 8" xfId="193"/>
    <cellStyle name="Comma 8 2" xfId="194"/>
    <cellStyle name="Comma 8 2 2" xfId="195"/>
    <cellStyle name="Comma 8 2 2 2" xfId="586"/>
    <cellStyle name="Comma 8 2 2 3" xfId="501"/>
    <cellStyle name="Comma 8 2 3" xfId="585"/>
    <cellStyle name="Comma 8 2 4" xfId="500"/>
    <cellStyle name="Comma 8 3" xfId="196"/>
    <cellStyle name="Comma 8 3 2" xfId="587"/>
    <cellStyle name="Comma 8 3 3" xfId="502"/>
    <cellStyle name="Comma 8 4" xfId="584"/>
    <cellStyle name="Comma 8 5" xfId="499"/>
    <cellStyle name="Comma 9" xfId="197"/>
    <cellStyle name="Comma0" xfId="198"/>
    <cellStyle name="Currency [0] 2" xfId="199"/>
    <cellStyle name="Currency [0] 2 2" xfId="200"/>
    <cellStyle name="Currency 10" xfId="201"/>
    <cellStyle name="Currency 11" xfId="202"/>
    <cellStyle name="Currency 12" xfId="203"/>
    <cellStyle name="Currency 13" xfId="204"/>
    <cellStyle name="Currency 14" xfId="205"/>
    <cellStyle name="Currency 15" xfId="206"/>
    <cellStyle name="Currency 15 2" xfId="207"/>
    <cellStyle name="Currency 16" xfId="208"/>
    <cellStyle name="Currency 16 2" xfId="209"/>
    <cellStyle name="Currency 16 2 2" xfId="210"/>
    <cellStyle name="Currency 16 2 2 2" xfId="590"/>
    <cellStyle name="Currency 16 2 2 3" xfId="505"/>
    <cellStyle name="Currency 16 2 3" xfId="211"/>
    <cellStyle name="Currency 16 2 3 2" xfId="591"/>
    <cellStyle name="Currency 16 2 3 3" xfId="506"/>
    <cellStyle name="Currency 16 2 4" xfId="589"/>
    <cellStyle name="Currency 16 2 5" xfId="504"/>
    <cellStyle name="Currency 16 3" xfId="212"/>
    <cellStyle name="Currency 16 3 2" xfId="592"/>
    <cellStyle name="Currency 16 3 3" xfId="507"/>
    <cellStyle name="Currency 16 4" xfId="213"/>
    <cellStyle name="Currency 16 4 2" xfId="593"/>
    <cellStyle name="Currency 16 4 3" xfId="508"/>
    <cellStyle name="Currency 16 5" xfId="588"/>
    <cellStyle name="Currency 16 6" xfId="503"/>
    <cellStyle name="Currency 17" xfId="214"/>
    <cellStyle name="Currency 18" xfId="215"/>
    <cellStyle name="Currency 19" xfId="216"/>
    <cellStyle name="Currency 2" xfId="217"/>
    <cellStyle name="Currency 2 2" xfId="218"/>
    <cellStyle name="Currency 2 2 2" xfId="219"/>
    <cellStyle name="Currency 2 3" xfId="220"/>
    <cellStyle name="Currency 20" xfId="221"/>
    <cellStyle name="Currency 21" xfId="222"/>
    <cellStyle name="Currency 22" xfId="223"/>
    <cellStyle name="Currency 23" xfId="224"/>
    <cellStyle name="Currency 24" xfId="225"/>
    <cellStyle name="Currency 24 2" xfId="594"/>
    <cellStyle name="Currency 24 3" xfId="509"/>
    <cellStyle name="Currency 3" xfId="226"/>
    <cellStyle name="Currency 3 2" xfId="227"/>
    <cellStyle name="Currency 3 2 2" xfId="228"/>
    <cellStyle name="Currency 3 3" xfId="229"/>
    <cellStyle name="Currency 4" xfId="230"/>
    <cellStyle name="Currency 4 2" xfId="231"/>
    <cellStyle name="Currency 4 3" xfId="232"/>
    <cellStyle name="Currency 5" xfId="233"/>
    <cellStyle name="Currency 6" xfId="234"/>
    <cellStyle name="Currency 7" xfId="235"/>
    <cellStyle name="Currency 8" xfId="236"/>
    <cellStyle name="Currency 8 2" xfId="237"/>
    <cellStyle name="Currency 8 2 2" xfId="596"/>
    <cellStyle name="Currency 8 2 3" xfId="511"/>
    <cellStyle name="Currency 8 3" xfId="238"/>
    <cellStyle name="Currency 8 3 2" xfId="597"/>
    <cellStyle name="Currency 8 3 3" xfId="512"/>
    <cellStyle name="Currency 8 4" xfId="595"/>
    <cellStyle name="Currency 8 5" xfId="510"/>
    <cellStyle name="Currency 9" xfId="239"/>
    <cellStyle name="Currency0" xfId="240"/>
    <cellStyle name="Date" xfId="241"/>
    <cellStyle name="Emphasis 1" xfId="31"/>
    <cellStyle name="Emphasis 2" xfId="32"/>
    <cellStyle name="Emphasis 3" xfId="33"/>
    <cellStyle name="Explanatory Text 2" xfId="242"/>
    <cellStyle name="Fixed" xfId="243"/>
    <cellStyle name="Good 2" xfId="244"/>
    <cellStyle name="Good 2 2" xfId="245"/>
    <cellStyle name="Good 2 3" xfId="632"/>
    <cellStyle name="Good 3" xfId="458"/>
    <cellStyle name="Good 4" xfId="557"/>
    <cellStyle name="Good 5" xfId="34"/>
    <cellStyle name="Header1" xfId="246"/>
    <cellStyle name="Header2" xfId="247"/>
    <cellStyle name="Heading 1 2" xfId="248"/>
    <cellStyle name="Heading 1 3" xfId="249"/>
    <cellStyle name="Heading 1 4" xfId="250"/>
    <cellStyle name="Heading 1 5" xfId="558"/>
    <cellStyle name="Heading 1 6" xfId="35"/>
    <cellStyle name="Heading 2 2" xfId="251"/>
    <cellStyle name="Heading 2 3" xfId="252"/>
    <cellStyle name="Heading 2 4" xfId="253"/>
    <cellStyle name="Heading 2 5" xfId="559"/>
    <cellStyle name="Heading 2 6" xfId="36"/>
    <cellStyle name="Heading 3 2" xfId="254"/>
    <cellStyle name="Heading 3 3" xfId="255"/>
    <cellStyle name="Heading 3 4" xfId="560"/>
    <cellStyle name="Heading 3 5" xfId="37"/>
    <cellStyle name="Heading 4 2" xfId="256"/>
    <cellStyle name="Heading 4 3" xfId="257"/>
    <cellStyle name="Heading 4 4" xfId="561"/>
    <cellStyle name="Heading 4 5" xfId="38"/>
    <cellStyle name="Hyperlink 2" xfId="258"/>
    <cellStyle name="Input 2" xfId="259"/>
    <cellStyle name="Input 3" xfId="562"/>
    <cellStyle name="Input 4" xfId="39"/>
    <cellStyle name="Linked Cell 2" xfId="260"/>
    <cellStyle name="Linked Cell 3" xfId="261"/>
    <cellStyle name="Linked Cell 4" xfId="563"/>
    <cellStyle name="Linked Cell 5" xfId="40"/>
    <cellStyle name="Neutral 2" xfId="262"/>
    <cellStyle name="Neutral 2 2" xfId="263"/>
    <cellStyle name="Neutral 2 3" xfId="633"/>
    <cellStyle name="Neutral 3" xfId="459"/>
    <cellStyle name="Neutral 4" xfId="564"/>
    <cellStyle name="Neutral 5" xfId="41"/>
    <cellStyle name="Normal" xfId="0" builtinId="0"/>
    <cellStyle name="Normal 10" xfId="264"/>
    <cellStyle name="Normal 11" xfId="265"/>
    <cellStyle name="Normal 11 2" xfId="266"/>
    <cellStyle name="Normal 11 2 2" xfId="599"/>
    <cellStyle name="Normal 11 2 3" xfId="514"/>
    <cellStyle name="Normal 11 3" xfId="598"/>
    <cellStyle name="Normal 11 4" xfId="513"/>
    <cellStyle name="Normal 12" xfId="267"/>
    <cellStyle name="Normal 12 2" xfId="600"/>
    <cellStyle name="Normal 12 3" xfId="515"/>
    <cellStyle name="Normal 13" xfId="268"/>
    <cellStyle name="Normal 13 2" xfId="601"/>
    <cellStyle name="Normal 13 3" xfId="516"/>
    <cellStyle name="Normal 14" xfId="269"/>
    <cellStyle name="Normal 14 2" xfId="602"/>
    <cellStyle name="Normal 14 3" xfId="517"/>
    <cellStyle name="Normal 15" xfId="270"/>
    <cellStyle name="Normal 16" xfId="91"/>
    <cellStyle name="Normal 16 2" xfId="569"/>
    <cellStyle name="Normal 16 3" xfId="484"/>
    <cellStyle name="Normal 17" xfId="88"/>
    <cellStyle name="Normal 18" xfId="457"/>
    <cellStyle name="Normal 19" xfId="271"/>
    <cellStyle name="Normal 19 2" xfId="603"/>
    <cellStyle name="Normal 19 3" xfId="518"/>
    <cellStyle name="Normal 2" xfId="94"/>
    <cellStyle name="Normal 2 13" xfId="272"/>
    <cellStyle name="Normal 2 2" xfId="273"/>
    <cellStyle name="Normal 2 2 2" xfId="274"/>
    <cellStyle name="Normal 2 2 2 2" xfId="275"/>
    <cellStyle name="Normal 2 2 3" xfId="276"/>
    <cellStyle name="Normal 2 2 4" xfId="277"/>
    <cellStyle name="Normal 2 3" xfId="278"/>
    <cellStyle name="Normal 2 3 2" xfId="279"/>
    <cellStyle name="Normal 2 4" xfId="280"/>
    <cellStyle name="Normal 2 5" xfId="281"/>
    <cellStyle name="Normal 2 6" xfId="282"/>
    <cellStyle name="Normal 2 7" xfId="631"/>
    <cellStyle name="Normal 20" xfId="547"/>
    <cellStyle name="Normal 21" xfId="546"/>
    <cellStyle name="Normal 22" xfId="3"/>
    <cellStyle name="Normal 25 2" xfId="283"/>
    <cellStyle name="Normal 25 2 2" xfId="604"/>
    <cellStyle name="Normal 25 2 3" xfId="519"/>
    <cellStyle name="Normal 3" xfId="284"/>
    <cellStyle name="Normal 3 2" xfId="285"/>
    <cellStyle name="Normal 3 2 2" xfId="286"/>
    <cellStyle name="Normal 3 2 2 2" xfId="287"/>
    <cellStyle name="Normal 3 2 2 2 2" xfId="606"/>
    <cellStyle name="Normal 3 2 2 2 3" xfId="521"/>
    <cellStyle name="Normal 3 2 2 3" xfId="605"/>
    <cellStyle name="Normal 3 2 2 4" xfId="520"/>
    <cellStyle name="Normal 3 3" xfId="288"/>
    <cellStyle name="Normal 3 3 2" xfId="289"/>
    <cellStyle name="Normal 3_1" xfId="290"/>
    <cellStyle name="Normal 4" xfId="291"/>
    <cellStyle name="Normal 4 2" xfId="292"/>
    <cellStyle name="Normal 4 2 2" xfId="90"/>
    <cellStyle name="Normal 4 2 3" xfId="293"/>
    <cellStyle name="Normal 4 2 3 2" xfId="294"/>
    <cellStyle name="Normal 4 2 3 2 2" xfId="608"/>
    <cellStyle name="Normal 4 2 3 2 3" xfId="523"/>
    <cellStyle name="Normal 4 2 3 3" xfId="607"/>
    <cellStyle name="Normal 4 2 3 4" xfId="522"/>
    <cellStyle name="Normal 4 2 4" xfId="295"/>
    <cellStyle name="Normal 4 2 4 2" xfId="296"/>
    <cellStyle name="Normal 4 2 4 2 2" xfId="610"/>
    <cellStyle name="Normal 4 2 4 2 3" xfId="525"/>
    <cellStyle name="Normal 4 2 4 3" xfId="297"/>
    <cellStyle name="Normal 4 2 4 3 2" xfId="611"/>
    <cellStyle name="Normal 4 2 4 3 3" xfId="526"/>
    <cellStyle name="Normal 4 2 4 4" xfId="609"/>
    <cellStyle name="Normal 4 2 4 5" xfId="524"/>
    <cellStyle name="Normal 4 2 5" xfId="298"/>
    <cellStyle name="Normal 4 2 5 2" xfId="612"/>
    <cellStyle name="Normal 4 2 5 3" xfId="527"/>
    <cellStyle name="Normal 4 2 6" xfId="299"/>
    <cellStyle name="Normal 4 2 6 2" xfId="613"/>
    <cellStyle name="Normal 4 2 6 3" xfId="528"/>
    <cellStyle name="Normal 4 3" xfId="300"/>
    <cellStyle name="Normal 4 4" xfId="301"/>
    <cellStyle name="Normal 4 4 2" xfId="614"/>
    <cellStyle name="Normal 4 4 3" xfId="529"/>
    <cellStyle name="Normal 4 5" xfId="302"/>
    <cellStyle name="Normal 4 5 2" xfId="615"/>
    <cellStyle name="Normal 4 5 3" xfId="530"/>
    <cellStyle name="Normal 5" xfId="303"/>
    <cellStyle name="Normal 5 2" xfId="304"/>
    <cellStyle name="Normal 5 2 2" xfId="305"/>
    <cellStyle name="Normal 5 3" xfId="306"/>
    <cellStyle name="Normal 5 3 2" xfId="307"/>
    <cellStyle name="Normal 5 3 2 2" xfId="616"/>
    <cellStyle name="Normal 5 3 2 3" xfId="531"/>
    <cellStyle name="Normal 52 2" xfId="308"/>
    <cellStyle name="Normal 6" xfId="309"/>
    <cellStyle name="Normal 6 2" xfId="92"/>
    <cellStyle name="Normal 7" xfId="310"/>
    <cellStyle name="Normal 7 2" xfId="311"/>
    <cellStyle name="Normal 7 2 2" xfId="312"/>
    <cellStyle name="Normal 7 2 2 2" xfId="618"/>
    <cellStyle name="Normal 7 2 2 3" xfId="533"/>
    <cellStyle name="Normal 7 2 3" xfId="313"/>
    <cellStyle name="Normal 7 2 3 2" xfId="619"/>
    <cellStyle name="Normal 7 2 3 3" xfId="534"/>
    <cellStyle name="Normal 7 2 4" xfId="617"/>
    <cellStyle name="Normal 7 2 5" xfId="532"/>
    <cellStyle name="Normal 7 3" xfId="314"/>
    <cellStyle name="Normal 7 4" xfId="315"/>
    <cellStyle name="Normal 8" xfId="316"/>
    <cellStyle name="Normal 9" xfId="317"/>
    <cellStyle name="Normal 9 2" xfId="318"/>
    <cellStyle name="Normal_AllinCoreRecalculated2" xfId="2"/>
    <cellStyle name="Note 2" xfId="319"/>
    <cellStyle name="Note 2 2" xfId="320"/>
    <cellStyle name="Note 3" xfId="565"/>
    <cellStyle name="Note 4" xfId="42"/>
    <cellStyle name="Output 2" xfId="321"/>
    <cellStyle name="Output 2 2" xfId="322"/>
    <cellStyle name="Output 3" xfId="566"/>
    <cellStyle name="Output 4" xfId="43"/>
    <cellStyle name="Percent 10" xfId="660"/>
    <cellStyle name="Percent 2" xfId="323"/>
    <cellStyle name="Percent 2 2" xfId="324"/>
    <cellStyle name="Percent 2 2 2" xfId="325"/>
    <cellStyle name="Percent 2 3" xfId="326"/>
    <cellStyle name="Percent 3" xfId="327"/>
    <cellStyle name="Percent 3 2" xfId="328"/>
    <cellStyle name="Percent 3 2 2" xfId="329"/>
    <cellStyle name="Percent 3 3" xfId="330"/>
    <cellStyle name="Percent 3 4" xfId="331"/>
    <cellStyle name="Percent 4" xfId="332"/>
    <cellStyle name="Percent 4 2" xfId="333"/>
    <cellStyle name="Percent 5" xfId="334"/>
    <cellStyle name="Percent 6" xfId="335"/>
    <cellStyle name="Percent 6 2" xfId="336"/>
    <cellStyle name="Percent 6 2 2" xfId="337"/>
    <cellStyle name="Percent 6 2 2 2" xfId="622"/>
    <cellStyle name="Percent 6 2 2 3" xfId="537"/>
    <cellStyle name="Percent 6 2 3" xfId="621"/>
    <cellStyle name="Percent 6 2 4" xfId="536"/>
    <cellStyle name="Percent 6 3" xfId="338"/>
    <cellStyle name="Percent 6 3 2" xfId="339"/>
    <cellStyle name="Percent 6 3 2 2" xfId="624"/>
    <cellStyle name="Percent 6 3 2 3" xfId="539"/>
    <cellStyle name="Percent 6 3 3" xfId="340"/>
    <cellStyle name="Percent 6 3 3 2" xfId="625"/>
    <cellStyle name="Percent 6 3 3 3" xfId="540"/>
    <cellStyle name="Percent 6 3 4" xfId="623"/>
    <cellStyle name="Percent 6 3 5" xfId="538"/>
    <cellStyle name="Percent 6 4" xfId="341"/>
    <cellStyle name="Percent 6 4 2" xfId="626"/>
    <cellStyle name="Percent 6 4 3" xfId="541"/>
    <cellStyle name="Percent 6 5" xfId="342"/>
    <cellStyle name="Percent 6 5 2" xfId="627"/>
    <cellStyle name="Percent 6 5 3" xfId="542"/>
    <cellStyle name="Percent 6 6" xfId="620"/>
    <cellStyle name="Percent 6 7" xfId="535"/>
    <cellStyle name="Percent 7" xfId="343"/>
    <cellStyle name="Percent 8" xfId="344"/>
    <cellStyle name="Percent 8 2" xfId="628"/>
    <cellStyle name="Percent 8 3" xfId="543"/>
    <cellStyle name="Percent 9" xfId="345"/>
    <cellStyle name="Percent 9 2" xfId="629"/>
    <cellStyle name="Percent 9 3" xfId="544"/>
    <cellStyle name="PSChar" xfId="346"/>
    <cellStyle name="PSChar 2" xfId="347"/>
    <cellStyle name="PSDate" xfId="348"/>
    <cellStyle name="PSDec" xfId="349"/>
    <cellStyle name="PSHeading" xfId="350"/>
    <cellStyle name="PSHeading 2" xfId="351"/>
    <cellStyle name="PSInt" xfId="352"/>
    <cellStyle name="PSSpacer" xfId="353"/>
    <cellStyle name="PSSpacer 2" xfId="354"/>
    <cellStyle name="SAPBEXaggData" xfId="44"/>
    <cellStyle name="SAPBEXaggData 2" xfId="356"/>
    <cellStyle name="SAPBEXaggData 2 2" xfId="634"/>
    <cellStyle name="SAPBEXaggData 3" xfId="355"/>
    <cellStyle name="SAPBEXaggData 4" xfId="460"/>
    <cellStyle name="SAPBEXaggDataEmph" xfId="45"/>
    <cellStyle name="SAPBEXaggDataEmph 2" xfId="358"/>
    <cellStyle name="SAPBEXaggDataEmph 3" xfId="357"/>
    <cellStyle name="SAPBEXaggItem" xfId="46"/>
    <cellStyle name="SAPBEXaggItem 2" xfId="360"/>
    <cellStyle name="SAPBEXaggItem 2 2" xfId="635"/>
    <cellStyle name="SAPBEXaggItem 3" xfId="359"/>
    <cellStyle name="SAPBEXaggItem 4" xfId="461"/>
    <cellStyle name="SAPBEXaggItemX" xfId="47"/>
    <cellStyle name="SAPBEXaggItemX 2" xfId="362"/>
    <cellStyle name="SAPBEXaggItemX 3" xfId="361"/>
    <cellStyle name="SAPBEXchaText" xfId="48"/>
    <cellStyle name="SAPBEXchaText 2" xfId="364"/>
    <cellStyle name="SAPBEXchaText 2 2" xfId="636"/>
    <cellStyle name="SAPBEXchaText 3" xfId="365"/>
    <cellStyle name="SAPBEXchaText 4" xfId="363"/>
    <cellStyle name="SAPBEXchaText 5" xfId="462"/>
    <cellStyle name="SAPBEXexcBad7" xfId="49"/>
    <cellStyle name="SAPBEXexcBad7 2" xfId="367"/>
    <cellStyle name="SAPBEXexcBad7 2 2" xfId="637"/>
    <cellStyle name="SAPBEXexcBad7 3" xfId="366"/>
    <cellStyle name="SAPBEXexcBad7 4" xfId="463"/>
    <cellStyle name="SAPBEXexcBad8" xfId="50"/>
    <cellStyle name="SAPBEXexcBad8 2" xfId="369"/>
    <cellStyle name="SAPBEXexcBad8 2 2" xfId="638"/>
    <cellStyle name="SAPBEXexcBad8 3" xfId="368"/>
    <cellStyle name="SAPBEXexcBad8 4" xfId="464"/>
    <cellStyle name="SAPBEXexcBad9" xfId="51"/>
    <cellStyle name="SAPBEXexcBad9 2" xfId="371"/>
    <cellStyle name="SAPBEXexcBad9 2 2" xfId="639"/>
    <cellStyle name="SAPBEXexcBad9 3" xfId="370"/>
    <cellStyle name="SAPBEXexcBad9 4" xfId="465"/>
    <cellStyle name="SAPBEXexcCritical4" xfId="52"/>
    <cellStyle name="SAPBEXexcCritical4 2" xfId="373"/>
    <cellStyle name="SAPBEXexcCritical4 2 2" xfId="640"/>
    <cellStyle name="SAPBEXexcCritical4 3" xfId="372"/>
    <cellStyle name="SAPBEXexcCritical4 4" xfId="466"/>
    <cellStyle name="SAPBEXexcCritical5" xfId="53"/>
    <cellStyle name="SAPBEXexcCritical5 2" xfId="375"/>
    <cellStyle name="SAPBEXexcCritical5 2 2" xfId="641"/>
    <cellStyle name="SAPBEXexcCritical5 3" xfId="374"/>
    <cellStyle name="SAPBEXexcCritical5 4" xfId="467"/>
    <cellStyle name="SAPBEXexcCritical6" xfId="54"/>
    <cellStyle name="SAPBEXexcCritical6 2" xfId="377"/>
    <cellStyle name="SAPBEXexcCritical6 2 2" xfId="642"/>
    <cellStyle name="SAPBEXexcCritical6 3" xfId="376"/>
    <cellStyle name="SAPBEXexcCritical6 4" xfId="468"/>
    <cellStyle name="SAPBEXexcGood1" xfId="55"/>
    <cellStyle name="SAPBEXexcGood1 2" xfId="379"/>
    <cellStyle name="SAPBEXexcGood1 2 2" xfId="643"/>
    <cellStyle name="SAPBEXexcGood1 3" xfId="378"/>
    <cellStyle name="SAPBEXexcGood1 4" xfId="469"/>
    <cellStyle name="SAPBEXexcGood2" xfId="56"/>
    <cellStyle name="SAPBEXexcGood2 2" xfId="381"/>
    <cellStyle name="SAPBEXexcGood2 2 2" xfId="644"/>
    <cellStyle name="SAPBEXexcGood2 3" xfId="380"/>
    <cellStyle name="SAPBEXexcGood2 4" xfId="470"/>
    <cellStyle name="SAPBEXexcGood3" xfId="57"/>
    <cellStyle name="SAPBEXexcGood3 2" xfId="383"/>
    <cellStyle name="SAPBEXexcGood3 2 2" xfId="645"/>
    <cellStyle name="SAPBEXexcGood3 3" xfId="382"/>
    <cellStyle name="SAPBEXexcGood3 4" xfId="471"/>
    <cellStyle name="SAPBEXfilterDrill" xfId="58"/>
    <cellStyle name="SAPBEXfilterDrill 2" xfId="385"/>
    <cellStyle name="SAPBEXfilterDrill 2 2" xfId="646"/>
    <cellStyle name="SAPBEXfilterDrill 3" xfId="384"/>
    <cellStyle name="SAPBEXfilterDrill 4" xfId="472"/>
    <cellStyle name="SAPBEXfilterItem" xfId="59"/>
    <cellStyle name="SAPBEXfilterItem 2" xfId="387"/>
    <cellStyle name="SAPBEXfilterItem 3" xfId="386"/>
    <cellStyle name="SAPBEXfilterText" xfId="60"/>
    <cellStyle name="SAPBEXfilterText 2" xfId="389"/>
    <cellStyle name="SAPBEXfilterText 3" xfId="388"/>
    <cellStyle name="SAPBEXfilterText_1" xfId="390"/>
    <cellStyle name="SAPBEXformats" xfId="61"/>
    <cellStyle name="SAPBEXformats 2" xfId="392"/>
    <cellStyle name="SAPBEXformats 2 2" xfId="647"/>
    <cellStyle name="SAPBEXformats 3" xfId="393"/>
    <cellStyle name="SAPBEXformats 4" xfId="391"/>
    <cellStyle name="SAPBEXformats 5" xfId="473"/>
    <cellStyle name="SAPBEXheaderItem" xfId="62"/>
    <cellStyle name="SAPBEXheaderItem 2" xfId="395"/>
    <cellStyle name="SAPBEXheaderItem 2 2" xfId="396"/>
    <cellStyle name="SAPBEXheaderItem 2 3" xfId="648"/>
    <cellStyle name="SAPBEXheaderItem 3" xfId="397"/>
    <cellStyle name="SAPBEXheaderItem 4" xfId="394"/>
    <cellStyle name="SAPBEXheaderItem 5" xfId="474"/>
    <cellStyle name="SAPBEXheaderItem_1" xfId="398"/>
    <cellStyle name="SAPBEXheaderText" xfId="63"/>
    <cellStyle name="SAPBEXheaderText 2" xfId="400"/>
    <cellStyle name="SAPBEXheaderText 2 2" xfId="401"/>
    <cellStyle name="SAPBEXheaderText 2 3" xfId="649"/>
    <cellStyle name="SAPBEXheaderText 3" xfId="402"/>
    <cellStyle name="SAPBEXheaderText 4" xfId="399"/>
    <cellStyle name="SAPBEXheaderText 5" xfId="475"/>
    <cellStyle name="SAPBEXheaderText_1" xfId="403"/>
    <cellStyle name="SAPBEXHLevel0" xfId="64"/>
    <cellStyle name="SAPBEXHLevel0 2" xfId="405"/>
    <cellStyle name="SAPBEXHLevel0 2 2" xfId="650"/>
    <cellStyle name="SAPBEXHLevel0 3" xfId="406"/>
    <cellStyle name="SAPBEXHLevel0 4" xfId="404"/>
    <cellStyle name="SAPBEXHLevel0 5" xfId="476"/>
    <cellStyle name="SAPBEXHLevel0X" xfId="65"/>
    <cellStyle name="SAPBEXHLevel0X 2" xfId="408"/>
    <cellStyle name="SAPBEXHLevel0X 3" xfId="409"/>
    <cellStyle name="SAPBEXHLevel0X 4" xfId="407"/>
    <cellStyle name="SAPBEXHLevel1" xfId="66"/>
    <cellStyle name="SAPBEXHLevel1 2" xfId="411"/>
    <cellStyle name="SAPBEXHLevel1 2 2" xfId="651"/>
    <cellStyle name="SAPBEXHLevel1 3" xfId="412"/>
    <cellStyle name="SAPBEXHLevel1 4" xfId="410"/>
    <cellStyle name="SAPBEXHLevel1 5" xfId="477"/>
    <cellStyle name="SAPBEXHLevel1X" xfId="67"/>
    <cellStyle name="SAPBEXHLevel1X 2" xfId="414"/>
    <cellStyle name="SAPBEXHLevel1X 3" xfId="415"/>
    <cellStyle name="SAPBEXHLevel1X 4" xfId="413"/>
    <cellStyle name="SAPBEXHLevel2" xfId="68"/>
    <cellStyle name="SAPBEXHLevel2 2" xfId="417"/>
    <cellStyle name="SAPBEXHLevel2 2 2" xfId="652"/>
    <cellStyle name="SAPBEXHLevel2 3" xfId="418"/>
    <cellStyle name="SAPBEXHLevel2 4" xfId="416"/>
    <cellStyle name="SAPBEXHLevel2 5" xfId="478"/>
    <cellStyle name="SAPBEXHLevel2X" xfId="69"/>
    <cellStyle name="SAPBEXHLevel2X 2" xfId="420"/>
    <cellStyle name="SAPBEXHLevel2X 3" xfId="421"/>
    <cellStyle name="SAPBEXHLevel2X 4" xfId="419"/>
    <cellStyle name="SAPBEXHLevel3" xfId="70"/>
    <cellStyle name="SAPBEXHLevel3 2" xfId="423"/>
    <cellStyle name="SAPBEXHLevel3 2 2" xfId="653"/>
    <cellStyle name="SAPBEXHLevel3 3" xfId="424"/>
    <cellStyle name="SAPBEXHLevel3 4" xfId="422"/>
    <cellStyle name="SAPBEXHLevel3 5" xfId="479"/>
    <cellStyle name="SAPBEXHLevel3X" xfId="71"/>
    <cellStyle name="SAPBEXHLevel3X 2" xfId="426"/>
    <cellStyle name="SAPBEXHLevel3X 3" xfId="427"/>
    <cellStyle name="SAPBEXHLevel3X 4" xfId="425"/>
    <cellStyle name="SAPBEXinputData" xfId="72"/>
    <cellStyle name="SAPBEXItemHeader" xfId="73"/>
    <cellStyle name="SAPBEXresData" xfId="74"/>
    <cellStyle name="SAPBEXresData 2" xfId="429"/>
    <cellStyle name="SAPBEXresData 3" xfId="428"/>
    <cellStyle name="SAPBEXresDataEmph" xfId="75"/>
    <cellStyle name="SAPBEXresDataEmph 2" xfId="431"/>
    <cellStyle name="SAPBEXresDataEmph 3" xfId="430"/>
    <cellStyle name="SAPBEXresItem" xfId="76"/>
    <cellStyle name="SAPBEXresItem 2" xfId="433"/>
    <cellStyle name="SAPBEXresItem 3" xfId="432"/>
    <cellStyle name="SAPBEXresItemX" xfId="77"/>
    <cellStyle name="SAPBEXresItemX 2" xfId="435"/>
    <cellStyle name="SAPBEXresItemX 3" xfId="434"/>
    <cellStyle name="SAPBEXstdData" xfId="78"/>
    <cellStyle name="SAPBEXstdData 2" xfId="437"/>
    <cellStyle name="SAPBEXstdData 2 2" xfId="654"/>
    <cellStyle name="SAPBEXstdData 3" xfId="436"/>
    <cellStyle name="SAPBEXstdData 4" xfId="480"/>
    <cellStyle name="SAPBEXstdDataEmph" xfId="79"/>
    <cellStyle name="SAPBEXstdDataEmph 2" xfId="439"/>
    <cellStyle name="SAPBEXstdDataEmph 3" xfId="438"/>
    <cellStyle name="SAPBEXstdItem" xfId="80"/>
    <cellStyle name="SAPBEXstdItem 2" xfId="441"/>
    <cellStyle name="SAPBEXstdItem 2 2" xfId="655"/>
    <cellStyle name="SAPBEXstdItem 3" xfId="442"/>
    <cellStyle name="SAPBEXstdItem 4" xfId="440"/>
    <cellStyle name="SAPBEXstdItem 5" xfId="481"/>
    <cellStyle name="SAPBEXstdItemX" xfId="81"/>
    <cellStyle name="SAPBEXstdItemX 2" xfId="444"/>
    <cellStyle name="SAPBEXstdItemX 3" xfId="445"/>
    <cellStyle name="SAPBEXstdItemX 4" xfId="443"/>
    <cellStyle name="SAPBEXtitle" xfId="82"/>
    <cellStyle name="SAPBEXtitle 2" xfId="447"/>
    <cellStyle name="SAPBEXtitle 3" xfId="446"/>
    <cellStyle name="SAPBEXunassignedItem" xfId="83"/>
    <cellStyle name="SAPBEXunassignedItem 2" xfId="482"/>
    <cellStyle name="SAPBEXundefined" xfId="84"/>
    <cellStyle name="SAPBEXundefined 2" xfId="449"/>
    <cellStyle name="SAPBEXundefined 3" xfId="450"/>
    <cellStyle name="SAPBEXundefined 4" xfId="448"/>
    <cellStyle name="SAPBorder" xfId="680"/>
    <cellStyle name="SAPDataCell" xfId="662"/>
    <cellStyle name="SAPDataRemoved" xfId="681"/>
    <cellStyle name="SAPDataTotalCell" xfId="663"/>
    <cellStyle name="SAPDimensionCell" xfId="661"/>
    <cellStyle name="SAPEditableDataCell" xfId="665"/>
    <cellStyle name="SAPEditableDataTotalCell" xfId="668"/>
    <cellStyle name="SAPEmphasized" xfId="691"/>
    <cellStyle name="SAPEmphasizedEditableDataCell" xfId="693"/>
    <cellStyle name="SAPEmphasizedEditableDataTotalCell" xfId="694"/>
    <cellStyle name="SAPEmphasizedLockedDataCell" xfId="697"/>
    <cellStyle name="SAPEmphasizedLockedDataTotalCell" xfId="698"/>
    <cellStyle name="SAPEmphasizedReadonlyDataCell" xfId="695"/>
    <cellStyle name="SAPEmphasizedReadonlyDataTotalCell" xfId="696"/>
    <cellStyle name="SAPEmphasizedTotal" xfId="692"/>
    <cellStyle name="SAPError" xfId="682"/>
    <cellStyle name="SAPExceptionLevel1" xfId="671"/>
    <cellStyle name="SAPExceptionLevel2" xfId="672"/>
    <cellStyle name="SAPExceptionLevel3" xfId="673"/>
    <cellStyle name="SAPExceptionLevel4" xfId="674"/>
    <cellStyle name="SAPExceptionLevel5" xfId="675"/>
    <cellStyle name="SAPExceptionLevel6" xfId="676"/>
    <cellStyle name="SAPExceptionLevel7" xfId="677"/>
    <cellStyle name="SAPExceptionLevel8" xfId="678"/>
    <cellStyle name="SAPExceptionLevel9" xfId="679"/>
    <cellStyle name="SAPFormula" xfId="699"/>
    <cellStyle name="SAPGroupingFillCell" xfId="664"/>
    <cellStyle name="SAPHierarchyCell0" xfId="686"/>
    <cellStyle name="SAPHierarchyCell1" xfId="687"/>
    <cellStyle name="SAPHierarchyCell2" xfId="688"/>
    <cellStyle name="SAPHierarchyCell3" xfId="689"/>
    <cellStyle name="SAPHierarchyCell4" xfId="690"/>
    <cellStyle name="SAPLockedDataCell" xfId="667"/>
    <cellStyle name="SAPLockedDataTotalCell" xfId="670"/>
    <cellStyle name="SAPMemberCell" xfId="684"/>
    <cellStyle name="SAPMemberTotalCell" xfId="685"/>
    <cellStyle name="SAPMessageText" xfId="683"/>
    <cellStyle name="SAPReadonlyDataCell" xfId="666"/>
    <cellStyle name="SAPReadonlyDataTotalCell" xfId="669"/>
    <cellStyle name="Sheet Title" xfId="85"/>
    <cellStyle name="Title 2" xfId="451"/>
    <cellStyle name="Title 3" xfId="452"/>
    <cellStyle name="Total 2" xfId="453"/>
    <cellStyle name="Total 2 2" xfId="454"/>
    <cellStyle name="Total 3" xfId="455"/>
    <cellStyle name="Total 4" xfId="567"/>
    <cellStyle name="Total 5" xfId="86"/>
    <cellStyle name="Warning Text 2" xfId="456"/>
    <cellStyle name="Warning Text 3" xfId="568"/>
    <cellStyle name="Warning Text 4" xfId="8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7"/>
    <pageSetUpPr fitToPage="1"/>
  </sheetPr>
  <dimension ref="A1:O25"/>
  <sheetViews>
    <sheetView tabSelected="1" workbookViewId="0">
      <pane xSplit="2" topLeftCell="C1" activePane="topRight" state="frozenSplit"/>
      <selection pane="topRight" activeCell="D19" sqref="D19"/>
    </sheetView>
  </sheetViews>
  <sheetFormatPr defaultRowHeight="12.75"/>
  <cols>
    <col min="1" max="1" width="9.85546875" style="15" customWidth="1"/>
    <col min="2" max="2" width="12.7109375" style="4" customWidth="1"/>
    <col min="3" max="3" width="13.85546875" style="13" customWidth="1"/>
    <col min="4" max="14" width="12.28515625" style="13" customWidth="1"/>
    <col min="15" max="15" width="13.85546875" style="4" customWidth="1"/>
    <col min="16" max="16384" width="9.140625" style="4"/>
  </cols>
  <sheetData>
    <row r="1" spans="1:15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>
      <c r="A3" s="24" t="s">
        <v>24</v>
      </c>
      <c r="B3" s="2"/>
      <c r="C3" s="3"/>
      <c r="D3" s="3"/>
      <c r="E3" s="3"/>
      <c r="F3" s="5"/>
      <c r="G3" s="5"/>
      <c r="H3" s="5"/>
      <c r="I3" s="5"/>
      <c r="J3" s="5"/>
      <c r="K3" s="3"/>
      <c r="L3" s="3"/>
      <c r="M3" s="3"/>
      <c r="N3" s="3"/>
      <c r="O3" s="2"/>
    </row>
    <row r="4" spans="1:15">
      <c r="A4" s="1"/>
      <c r="B4" s="2"/>
      <c r="C4" s="3"/>
      <c r="D4" s="3"/>
      <c r="E4" s="3"/>
      <c r="F4" s="26"/>
      <c r="G4" s="3"/>
      <c r="H4" s="3"/>
      <c r="I4" s="3"/>
      <c r="J4" s="3"/>
      <c r="K4" s="3"/>
      <c r="L4" s="3"/>
      <c r="M4" s="3"/>
      <c r="N4" s="3"/>
      <c r="O4" s="27"/>
    </row>
    <row r="5" spans="1:1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>
      <c r="A6" s="1"/>
      <c r="B6" s="2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2"/>
    </row>
    <row r="7" spans="1:15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5" s="8" customFormat="1">
      <c r="A8" s="7"/>
      <c r="C8" s="9" t="s">
        <v>1</v>
      </c>
      <c r="D8" s="9" t="s">
        <v>2</v>
      </c>
      <c r="E8" s="9" t="s">
        <v>3</v>
      </c>
      <c r="F8" s="9" t="s">
        <v>4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10</v>
      </c>
      <c r="M8" s="9" t="s">
        <v>11</v>
      </c>
      <c r="N8" s="9" t="s">
        <v>12</v>
      </c>
      <c r="O8" s="10" t="s">
        <v>13</v>
      </c>
    </row>
    <row r="9" spans="1:15" s="8" customFormat="1">
      <c r="A9" s="18" t="s">
        <v>18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7"/>
    </row>
    <row r="10" spans="1:15">
      <c r="A10" s="11" t="s">
        <v>14</v>
      </c>
      <c r="B10" s="4" t="s">
        <v>15</v>
      </c>
      <c r="C10" s="13">
        <v>11180</v>
      </c>
      <c r="D10" s="13">
        <v>10779</v>
      </c>
      <c r="E10" s="13">
        <v>11357</v>
      </c>
      <c r="F10" s="13">
        <v>11308</v>
      </c>
      <c r="G10" s="13">
        <v>11449</v>
      </c>
      <c r="H10" s="13">
        <v>10965</v>
      </c>
      <c r="I10" s="13">
        <v>11175</v>
      </c>
      <c r="J10" s="13">
        <v>11200</v>
      </c>
      <c r="K10" s="13">
        <v>11195</v>
      </c>
      <c r="L10" s="13">
        <v>11172</v>
      </c>
      <c r="M10" s="13">
        <v>11175</v>
      </c>
      <c r="N10" s="13">
        <v>11213</v>
      </c>
      <c r="O10" s="12">
        <f>AVERAGE(C10:N10)</f>
        <v>11180.666666666666</v>
      </c>
    </row>
    <row r="11" spans="1:15">
      <c r="A11" s="11"/>
      <c r="O11" s="14"/>
    </row>
    <row r="12" spans="1:15">
      <c r="B12" s="4" t="s">
        <v>16</v>
      </c>
      <c r="C12" s="13">
        <v>168798107.95499998</v>
      </c>
      <c r="D12" s="13">
        <v>163252675.70400009</v>
      </c>
      <c r="E12" s="13">
        <v>159457114.31200007</v>
      </c>
      <c r="F12" s="13">
        <v>152948848.38899985</v>
      </c>
      <c r="G12" s="13">
        <v>142401420.07600003</v>
      </c>
      <c r="H12" s="13">
        <v>166447591.48499992</v>
      </c>
      <c r="I12" s="13">
        <v>181920545.9659729</v>
      </c>
      <c r="J12" s="13">
        <v>199776341.12907875</v>
      </c>
      <c r="K12" s="13">
        <v>177331265.66296387</v>
      </c>
      <c r="L12" s="13">
        <v>165835538.24455261</v>
      </c>
      <c r="M12" s="13">
        <v>150282063.40166998</v>
      </c>
      <c r="N12" s="13">
        <v>162383829.44831023</v>
      </c>
      <c r="O12" s="14">
        <f>SUM(C12:N12)</f>
        <v>1990835341.7735479</v>
      </c>
    </row>
    <row r="13" spans="1:15">
      <c r="O13" s="14"/>
    </row>
    <row r="14" spans="1:15">
      <c r="B14" s="4" t="s">
        <v>17</v>
      </c>
      <c r="C14" s="13">
        <v>464434.18000000098</v>
      </c>
      <c r="D14" s="13">
        <v>445879.88999999908</v>
      </c>
      <c r="E14" s="13">
        <v>483527.63999999996</v>
      </c>
      <c r="F14" s="13">
        <v>457140.24999999953</v>
      </c>
      <c r="G14" s="13">
        <v>482286.53000000084</v>
      </c>
      <c r="H14" s="13">
        <v>495642.63000000105</v>
      </c>
      <c r="I14" s="13">
        <v>557805.7998689115</v>
      </c>
      <c r="J14" s="13">
        <v>597477.13978862762</v>
      </c>
      <c r="K14" s="13">
        <v>528339.51008244604</v>
      </c>
      <c r="L14" s="13">
        <v>557551.2398853451</v>
      </c>
      <c r="M14" s="13">
        <v>452529.08037028275</v>
      </c>
      <c r="N14" s="13">
        <v>468189.54000453092</v>
      </c>
      <c r="O14" s="14">
        <f>SUM(C14:N14)</f>
        <v>5990803.430000145</v>
      </c>
    </row>
    <row r="15" spans="1:15">
      <c r="C15" s="6"/>
    </row>
    <row r="16" spans="1:15">
      <c r="A16" s="20" t="s">
        <v>21</v>
      </c>
    </row>
    <row r="17" spans="1:15">
      <c r="A17" s="11" t="s">
        <v>14</v>
      </c>
      <c r="B17" s="4" t="s">
        <v>15</v>
      </c>
      <c r="C17" s="13">
        <v>6459</v>
      </c>
      <c r="D17" s="13">
        <v>6170</v>
      </c>
      <c r="E17" s="13">
        <v>6491</v>
      </c>
      <c r="F17" s="13">
        <v>6471</v>
      </c>
      <c r="G17" s="13">
        <v>6536</v>
      </c>
      <c r="H17" s="13">
        <v>6262</v>
      </c>
      <c r="I17" s="13">
        <v>6121</v>
      </c>
      <c r="J17" s="13">
        <v>6126</v>
      </c>
      <c r="K17" s="13">
        <f>AVERAGE(J17,L17)</f>
        <v>6129</v>
      </c>
      <c r="L17" s="13">
        <v>6132</v>
      </c>
      <c r="M17" s="13">
        <f>AVERAGE(L17,N17)</f>
        <v>6137</v>
      </c>
      <c r="N17" s="13">
        <v>6142</v>
      </c>
      <c r="O17" s="12">
        <f>AVERAGE(C17:N17)</f>
        <v>6264.666666666667</v>
      </c>
    </row>
    <row r="18" spans="1:15">
      <c r="A18" s="11"/>
      <c r="O18" s="14"/>
    </row>
    <row r="19" spans="1:15">
      <c r="B19" s="4" t="s">
        <v>16</v>
      </c>
      <c r="C19" s="13">
        <v>67766450.156000003</v>
      </c>
      <c r="D19" s="13">
        <v>63614923.721000001</v>
      </c>
      <c r="E19" s="13">
        <v>61669491.413000003</v>
      </c>
      <c r="F19" s="13">
        <v>59231824.667999983</v>
      </c>
      <c r="G19" s="13">
        <v>55250238.743999988</v>
      </c>
      <c r="H19" s="13">
        <v>69382849.038000003</v>
      </c>
      <c r="I19" s="13">
        <v>72612120.075531006</v>
      </c>
      <c r="J19" s="13">
        <v>80266515.435902476</v>
      </c>
      <c r="K19" s="13">
        <v>69525248.770996094</v>
      </c>
      <c r="L19" s="13">
        <v>62261405.935379028</v>
      </c>
      <c r="M19" s="13">
        <v>54616583.466672421</v>
      </c>
      <c r="N19" s="13">
        <v>60648536.912262261</v>
      </c>
      <c r="O19" s="14">
        <f>SUM(C19:N19)</f>
        <v>776846188.33674335</v>
      </c>
    </row>
    <row r="20" spans="1:15">
      <c r="O20" s="14"/>
    </row>
    <row r="21" spans="1:15">
      <c r="B21" s="4" t="s">
        <v>17</v>
      </c>
      <c r="C21" s="13">
        <v>197567.71999999971</v>
      </c>
      <c r="D21" s="13">
        <v>184803.85000000009</v>
      </c>
      <c r="E21" s="13">
        <v>199706.2700000004</v>
      </c>
      <c r="F21" s="13">
        <v>190372.95000000013</v>
      </c>
      <c r="G21" s="13">
        <v>204359.90000000008</v>
      </c>
      <c r="H21" s="13">
        <v>218095.79999999973</v>
      </c>
      <c r="I21" s="13">
        <v>237705.9100024458</v>
      </c>
      <c r="J21" s="13">
        <v>256137.37981639802</v>
      </c>
      <c r="K21" s="13">
        <v>219157.62002433278</v>
      </c>
      <c r="L21" s="13">
        <v>228274.88996273282</v>
      </c>
      <c r="M21" s="13">
        <v>178193.81992663816</v>
      </c>
      <c r="N21" s="13">
        <v>184918.02988155186</v>
      </c>
      <c r="O21" s="14">
        <f>SUM(C21:N21)</f>
        <v>2499294.1396140996</v>
      </c>
    </row>
    <row r="24" spans="1:15">
      <c r="A24" s="15" t="s">
        <v>20</v>
      </c>
      <c r="B24" s="22"/>
      <c r="C24" s="23"/>
    </row>
    <row r="25" spans="1:15" ht="11.25" customHeight="1"/>
  </sheetData>
  <phoneticPr fontId="7" type="noConversion"/>
  <printOptions horizontalCentered="1" gridLines="1"/>
  <pageMargins left="0.25" right="0.25" top="1" bottom="0.5" header="0.25" footer="0.25"/>
  <pageSetup scale="73" orientation="landscape" horizontalDpi="4294967294" r:id="rId1"/>
  <headerFooter alignWithMargins="0">
    <oddFooter>&amp;L&amp;F   &amp;A&amp;C&amp;P&amp;R&amp;D 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7"/>
    <pageSetUpPr fitToPage="1"/>
  </sheetPr>
  <dimension ref="A1:O25"/>
  <sheetViews>
    <sheetView workbookViewId="0">
      <pane xSplit="2" topLeftCell="C1" activePane="topRight" state="frozenSplit"/>
      <selection activeCell="A4" sqref="A4"/>
      <selection pane="topRight" activeCell="C14" sqref="C14"/>
    </sheetView>
  </sheetViews>
  <sheetFormatPr defaultRowHeight="12.75"/>
  <cols>
    <col min="1" max="1" width="9.85546875" style="15" customWidth="1"/>
    <col min="2" max="2" width="12.7109375" style="4" customWidth="1"/>
    <col min="3" max="3" width="13.85546875" style="13" customWidth="1"/>
    <col min="4" max="14" width="12.28515625" style="13" customWidth="1"/>
    <col min="15" max="15" width="13.85546875" style="4" customWidth="1"/>
    <col min="16" max="16384" width="9.140625" style="4"/>
  </cols>
  <sheetData>
    <row r="1" spans="1:15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>
      <c r="A3" s="24" t="s">
        <v>24</v>
      </c>
      <c r="B3" s="2"/>
      <c r="C3" s="3"/>
      <c r="D3" s="3"/>
      <c r="E3" s="3"/>
      <c r="F3" s="5"/>
      <c r="G3" s="5"/>
      <c r="H3" s="5"/>
      <c r="I3" s="5"/>
      <c r="J3" s="5"/>
      <c r="K3" s="3"/>
      <c r="L3" s="3"/>
      <c r="M3" s="3"/>
      <c r="N3" s="3"/>
      <c r="O3" s="2"/>
    </row>
    <row r="4" spans="1:15">
      <c r="A4" s="1"/>
      <c r="B4" s="2"/>
      <c r="C4" s="3"/>
      <c r="D4" s="3"/>
      <c r="E4" s="3"/>
      <c r="F4" s="26"/>
      <c r="G4" s="3"/>
      <c r="H4" s="3"/>
      <c r="I4" s="3"/>
      <c r="J4" s="3"/>
      <c r="K4" s="3"/>
      <c r="L4" s="3"/>
      <c r="M4" s="3"/>
      <c r="N4" s="3"/>
      <c r="O4" s="27"/>
    </row>
    <row r="5" spans="1:1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>
      <c r="A6" s="1"/>
      <c r="B6" s="2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2"/>
    </row>
    <row r="7" spans="1:15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5" s="8" customFormat="1">
      <c r="A8" s="7"/>
      <c r="C8" s="9" t="s">
        <v>1</v>
      </c>
      <c r="D8" s="9" t="s">
        <v>2</v>
      </c>
      <c r="E8" s="9" t="s">
        <v>3</v>
      </c>
      <c r="F8" s="9" t="s">
        <v>4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10</v>
      </c>
      <c r="M8" s="9" t="s">
        <v>11</v>
      </c>
      <c r="N8" s="9" t="s">
        <v>12</v>
      </c>
      <c r="O8" s="10" t="s">
        <v>13</v>
      </c>
    </row>
    <row r="9" spans="1:15" s="8" customFormat="1">
      <c r="A9" s="18" t="s">
        <v>18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7"/>
    </row>
    <row r="10" spans="1:15">
      <c r="A10" s="11" t="s">
        <v>22</v>
      </c>
      <c r="B10" s="4" t="s">
        <v>15</v>
      </c>
      <c r="C10" s="13">
        <v>173</v>
      </c>
      <c r="D10" s="13">
        <v>177</v>
      </c>
      <c r="E10" s="13">
        <v>193</v>
      </c>
      <c r="F10" s="13">
        <v>194</v>
      </c>
      <c r="G10" s="13">
        <v>195</v>
      </c>
      <c r="H10" s="13">
        <v>179</v>
      </c>
      <c r="I10" s="13">
        <v>174</v>
      </c>
      <c r="J10" s="13">
        <v>176</v>
      </c>
      <c r="K10" s="13">
        <v>179</v>
      </c>
      <c r="L10" s="13">
        <v>180</v>
      </c>
      <c r="M10" s="13">
        <v>177</v>
      </c>
      <c r="N10" s="13">
        <v>182</v>
      </c>
      <c r="O10" s="12">
        <f>AVERAGE(C10:N10)</f>
        <v>181.58333333333334</v>
      </c>
    </row>
    <row r="11" spans="1:15">
      <c r="A11" s="11"/>
      <c r="O11" s="14"/>
    </row>
    <row r="12" spans="1:15">
      <c r="B12" s="4" t="s">
        <v>16</v>
      </c>
      <c r="C12" s="13">
        <v>6597088.7409999995</v>
      </c>
      <c r="D12" s="13">
        <v>6235615.7599999998</v>
      </c>
      <c r="E12" s="13">
        <v>5859810.8789999997</v>
      </c>
      <c r="F12" s="13">
        <v>5521962.3520000009</v>
      </c>
      <c r="G12" s="13">
        <v>4965361.5889999988</v>
      </c>
      <c r="H12" s="13">
        <v>5587493.6119999997</v>
      </c>
      <c r="I12" s="13">
        <v>6932428.446018219</v>
      </c>
      <c r="J12" s="13">
        <v>7269199.6520671844</v>
      </c>
      <c r="K12" s="13">
        <v>7063323.1474992074</v>
      </c>
      <c r="L12" s="13">
        <v>6668684.272769928</v>
      </c>
      <c r="M12" s="13">
        <v>6337733.4486141205</v>
      </c>
      <c r="N12" s="13">
        <v>6643262.8945617676</v>
      </c>
      <c r="O12" s="14">
        <f>SUM(C12:N12)</f>
        <v>75681964.794530421</v>
      </c>
    </row>
    <row r="13" spans="1:15">
      <c r="O13" s="14"/>
    </row>
    <row r="14" spans="1:15">
      <c r="B14" s="4" t="s">
        <v>17</v>
      </c>
      <c r="C14" s="13">
        <v>16967</v>
      </c>
      <c r="D14" s="13">
        <v>16322.339999999998</v>
      </c>
      <c r="E14" s="13">
        <v>17309.430000000004</v>
      </c>
      <c r="F14" s="13">
        <v>15856.85</v>
      </c>
      <c r="G14" s="13">
        <v>16912.989999999994</v>
      </c>
      <c r="H14" s="13">
        <v>16295.330000000005</v>
      </c>
      <c r="I14" s="13">
        <v>20544.359985589981</v>
      </c>
      <c r="J14" s="13">
        <v>21886.220031186938</v>
      </c>
      <c r="K14" s="13">
        <v>21814.469930171967</v>
      </c>
      <c r="L14" s="13">
        <v>22788.899956125766</v>
      </c>
      <c r="M14" s="13">
        <v>20555.430044073611</v>
      </c>
      <c r="N14" s="13">
        <v>18029.989958871156</v>
      </c>
      <c r="O14" s="14">
        <f>SUM(C14:N14)</f>
        <v>225283.30990601942</v>
      </c>
    </row>
    <row r="15" spans="1:15">
      <c r="C15" s="6"/>
    </row>
    <row r="16" spans="1:15">
      <c r="A16" s="20" t="s">
        <v>21</v>
      </c>
    </row>
    <row r="17" spans="1:15">
      <c r="A17" s="11" t="s">
        <v>22</v>
      </c>
      <c r="B17" s="4" t="s">
        <v>15</v>
      </c>
      <c r="C17" s="13">
        <v>82</v>
      </c>
      <c r="D17" s="13">
        <v>91</v>
      </c>
      <c r="E17" s="13">
        <v>102</v>
      </c>
      <c r="F17" s="13">
        <v>104</v>
      </c>
      <c r="G17" s="13">
        <v>104</v>
      </c>
      <c r="H17" s="13">
        <v>97</v>
      </c>
      <c r="I17" s="13">
        <v>114</v>
      </c>
      <c r="J17" s="13">
        <v>113</v>
      </c>
      <c r="K17" s="13">
        <v>105</v>
      </c>
      <c r="L17" s="13">
        <v>112</v>
      </c>
      <c r="M17" s="13">
        <v>105</v>
      </c>
      <c r="N17" s="13">
        <v>109</v>
      </c>
      <c r="O17" s="12">
        <f>AVERAGE(C17:N17)</f>
        <v>103.16666666666667</v>
      </c>
    </row>
    <row r="18" spans="1:15">
      <c r="A18" s="11"/>
      <c r="O18" s="14"/>
    </row>
    <row r="19" spans="1:15">
      <c r="B19" s="4" t="s">
        <v>16</v>
      </c>
      <c r="C19" s="13">
        <v>1707580.9750000001</v>
      </c>
      <c r="D19" s="13">
        <v>1505796.0020000003</v>
      </c>
      <c r="E19" s="13">
        <v>1415202.4239999999</v>
      </c>
      <c r="F19" s="13">
        <v>1292771.966</v>
      </c>
      <c r="G19" s="13">
        <v>1216384.3289999999</v>
      </c>
      <c r="H19" s="13">
        <v>1502113.5629999998</v>
      </c>
      <c r="I19" s="13">
        <v>2314228.919921875</v>
      </c>
      <c r="J19" s="13">
        <v>2411836.7144088745</v>
      </c>
      <c r="K19" s="13">
        <v>2321184.6446992196</v>
      </c>
      <c r="L19" s="13">
        <v>1968723.1878204346</v>
      </c>
      <c r="M19" s="13">
        <v>1666385.5879821777</v>
      </c>
      <c r="N19" s="13">
        <v>2187484.6062927246</v>
      </c>
      <c r="O19" s="14">
        <f>SUM(C19:N19)</f>
        <v>21509692.920125306</v>
      </c>
    </row>
    <row r="20" spans="1:15">
      <c r="O20" s="14"/>
    </row>
    <row r="21" spans="1:15">
      <c r="B21" s="4" t="s">
        <v>17</v>
      </c>
      <c r="C21" s="13">
        <v>5116.66</v>
      </c>
      <c r="D21" s="13">
        <v>4958.57</v>
      </c>
      <c r="E21" s="13">
        <v>4800.59</v>
      </c>
      <c r="F21" s="13">
        <v>4406.91</v>
      </c>
      <c r="G21" s="13">
        <v>4733.2099999999991</v>
      </c>
      <c r="H21" s="13">
        <v>5003.96</v>
      </c>
      <c r="I21" s="13">
        <v>7294.9099793434143</v>
      </c>
      <c r="J21" s="13">
        <v>7974.8700269907722</v>
      </c>
      <c r="K21" s="13">
        <v>7711.4799838066101</v>
      </c>
      <c r="L21" s="13">
        <v>7008.110020995141</v>
      </c>
      <c r="M21" s="13">
        <v>5686.6300109624881</v>
      </c>
      <c r="N21" s="13">
        <v>6301.4000015854826</v>
      </c>
      <c r="O21" s="14">
        <f>SUM(C21:N21)</f>
        <v>70997.3000236839</v>
      </c>
    </row>
    <row r="24" spans="1:15">
      <c r="A24" s="15" t="s">
        <v>20</v>
      </c>
      <c r="C24" s="23"/>
    </row>
    <row r="25" spans="1:15" ht="11.25" customHeight="1"/>
  </sheetData>
  <phoneticPr fontId="7" type="noConversion"/>
  <printOptions horizontalCentered="1" gridLines="1"/>
  <pageMargins left="0.25" right="0.25" top="1" bottom="0.5" header="0.25" footer="0.25"/>
  <pageSetup scale="73" orientation="landscape" horizontalDpi="4294967294" r:id="rId1"/>
  <headerFooter alignWithMargins="0">
    <oddFooter>&amp;L&amp;F   &amp;A&amp;C&amp;P&amp;R&amp;D 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7"/>
    <pageSetUpPr fitToPage="1"/>
  </sheetPr>
  <dimension ref="A1:Q25"/>
  <sheetViews>
    <sheetView workbookViewId="0">
      <selection activeCell="A6" sqref="A6"/>
    </sheetView>
  </sheetViews>
  <sheetFormatPr defaultRowHeight="12.75"/>
  <cols>
    <col min="1" max="1" width="10.140625" style="15" customWidth="1"/>
    <col min="2" max="2" width="12.7109375" style="4" customWidth="1"/>
    <col min="3" max="3" width="13.85546875" style="13" customWidth="1"/>
    <col min="4" max="14" width="12.28515625" style="13" customWidth="1"/>
    <col min="15" max="15" width="13.85546875" style="4" customWidth="1"/>
    <col min="16" max="16" width="9.140625" style="4"/>
    <col min="17" max="17" width="12.28515625" style="4" bestFit="1" customWidth="1"/>
    <col min="18" max="16384" width="9.140625" style="4"/>
  </cols>
  <sheetData>
    <row r="1" spans="1:17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7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7">
      <c r="A3" s="24" t="s">
        <v>24</v>
      </c>
      <c r="B3" s="2"/>
      <c r="C3" s="3"/>
      <c r="D3" s="3"/>
      <c r="E3" s="3"/>
      <c r="F3" s="5"/>
      <c r="G3" s="5"/>
      <c r="H3" s="5"/>
      <c r="I3" s="5"/>
      <c r="J3" s="5"/>
      <c r="K3" s="3"/>
      <c r="L3" s="3"/>
      <c r="M3" s="3"/>
      <c r="N3" s="3"/>
      <c r="O3" s="2"/>
    </row>
    <row r="4" spans="1:17">
      <c r="A4" s="1"/>
      <c r="B4" s="2"/>
      <c r="C4" s="3"/>
      <c r="D4" s="3"/>
      <c r="E4" s="3"/>
      <c r="F4" s="26"/>
      <c r="G4" s="3"/>
      <c r="H4" s="3"/>
      <c r="I4" s="3"/>
      <c r="J4" s="3"/>
      <c r="K4" s="3"/>
      <c r="L4" s="3"/>
      <c r="M4" s="3"/>
      <c r="N4" s="3"/>
      <c r="O4" s="27"/>
    </row>
    <row r="5" spans="1:17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7">
      <c r="A6" s="1"/>
      <c r="B6" s="2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2"/>
    </row>
    <row r="7" spans="1:17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7" s="8" customFormat="1">
      <c r="A8" s="7"/>
      <c r="C8" s="9" t="s">
        <v>1</v>
      </c>
      <c r="D8" s="9" t="s">
        <v>2</v>
      </c>
      <c r="E8" s="9" t="s">
        <v>3</v>
      </c>
      <c r="F8" s="9" t="s">
        <v>4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10</v>
      </c>
      <c r="M8" s="9" t="s">
        <v>11</v>
      </c>
      <c r="N8" s="9" t="s">
        <v>12</v>
      </c>
      <c r="O8" s="10" t="s">
        <v>13</v>
      </c>
    </row>
    <row r="9" spans="1:17" s="8" customFormat="1">
      <c r="A9" s="18" t="s">
        <v>18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7"/>
    </row>
    <row r="10" spans="1:17">
      <c r="A10" s="11" t="s">
        <v>23</v>
      </c>
      <c r="B10" s="4" t="s">
        <v>15</v>
      </c>
      <c r="C10" s="13">
        <f>+'CY Summary MGS-S'!C10+'CY Summary MGS-P'!C10</f>
        <v>11353</v>
      </c>
      <c r="D10" s="13">
        <f>+'CY Summary MGS-S'!D10+'CY Summary MGS-P'!D10</f>
        <v>10956</v>
      </c>
      <c r="E10" s="13">
        <f>+'CY Summary MGS-S'!E10+'CY Summary MGS-P'!E10</f>
        <v>11550</v>
      </c>
      <c r="F10" s="13">
        <f>+'CY Summary MGS-S'!F10+'CY Summary MGS-P'!F10</f>
        <v>11502</v>
      </c>
      <c r="G10" s="25">
        <f>+'CY Summary MGS-S'!G10+'CY Summary MGS-P'!G10</f>
        <v>11644</v>
      </c>
      <c r="H10" s="25">
        <f>+'CY Summary MGS-S'!H10+'CY Summary MGS-P'!H10</f>
        <v>11144</v>
      </c>
      <c r="I10" s="25">
        <f>+'CY Summary MGS-S'!I10+'CY Summary MGS-P'!I10</f>
        <v>11349</v>
      </c>
      <c r="J10" s="25">
        <f>+'CY Summary MGS-S'!J10+'CY Summary MGS-P'!J10</f>
        <v>11376</v>
      </c>
      <c r="K10" s="25">
        <f>+'CY Summary MGS-S'!K10+'CY Summary MGS-P'!K10</f>
        <v>11374</v>
      </c>
      <c r="L10" s="25">
        <f>+'CY Summary MGS-S'!L10+'CY Summary MGS-P'!L10</f>
        <v>11352</v>
      </c>
      <c r="M10" s="25">
        <f>+'CY Summary MGS-S'!M10+'CY Summary MGS-P'!M10</f>
        <v>11352</v>
      </c>
      <c r="N10" s="25">
        <f>+'CY Summary MGS-S'!N10+'CY Summary MGS-P'!N10</f>
        <v>11395</v>
      </c>
      <c r="O10" s="12">
        <f>AVERAGE(C10:N10)</f>
        <v>11362.25</v>
      </c>
      <c r="Q10" s="19"/>
    </row>
    <row r="11" spans="1:17">
      <c r="A11" s="11"/>
      <c r="G11" s="25"/>
      <c r="H11" s="25"/>
      <c r="I11" s="25"/>
      <c r="J11" s="25"/>
      <c r="K11" s="25"/>
      <c r="L11" s="25"/>
      <c r="M11" s="25"/>
      <c r="N11" s="25"/>
      <c r="O11" s="14"/>
      <c r="Q11" s="19"/>
    </row>
    <row r="12" spans="1:17">
      <c r="B12" s="4" t="s">
        <v>16</v>
      </c>
      <c r="C12" s="13">
        <f>+'CY Summary MGS-S'!C12+'CY Summary MGS-P'!C12</f>
        <v>175395196.69599998</v>
      </c>
      <c r="D12" s="13">
        <f>+'CY Summary MGS-S'!D12+'CY Summary MGS-P'!D12</f>
        <v>169488291.46400008</v>
      </c>
      <c r="E12" s="13">
        <f>+'CY Summary MGS-S'!E12+'CY Summary MGS-P'!E12</f>
        <v>165316925.19100007</v>
      </c>
      <c r="F12" s="13">
        <f>+'CY Summary MGS-S'!F12+'CY Summary MGS-P'!F12</f>
        <v>158470810.74099985</v>
      </c>
      <c r="G12" s="25">
        <f>+'CY Summary MGS-S'!G12+'CY Summary MGS-P'!G12</f>
        <v>147366781.66500002</v>
      </c>
      <c r="H12" s="25">
        <f>+'CY Summary MGS-S'!H12+'CY Summary MGS-P'!H12</f>
        <v>172035085.09699991</v>
      </c>
      <c r="I12" s="25">
        <f>+'CY Summary MGS-S'!I12+'CY Summary MGS-P'!I12</f>
        <v>188852974.41199112</v>
      </c>
      <c r="J12" s="25">
        <f>+'CY Summary MGS-S'!J12+'CY Summary MGS-P'!J12</f>
        <v>207045540.78114593</v>
      </c>
      <c r="K12" s="25">
        <f>+'CY Summary MGS-S'!K12+'CY Summary MGS-P'!K12</f>
        <v>184394588.81046307</v>
      </c>
      <c r="L12" s="25">
        <f>+'CY Summary MGS-S'!L12+'CY Summary MGS-P'!L12</f>
        <v>172504222.51732254</v>
      </c>
      <c r="M12" s="25">
        <f>+'CY Summary MGS-S'!M12+'CY Summary MGS-P'!M12</f>
        <v>156619796.8502841</v>
      </c>
      <c r="N12" s="25">
        <f>+'CY Summary MGS-S'!N12+'CY Summary MGS-P'!N12</f>
        <v>169027092.34287199</v>
      </c>
      <c r="O12" s="14">
        <f>SUM(C12:N12)</f>
        <v>2066517306.5680783</v>
      </c>
      <c r="Q12" s="19"/>
    </row>
    <row r="13" spans="1:17">
      <c r="G13" s="25"/>
      <c r="H13" s="25"/>
      <c r="I13" s="25"/>
      <c r="J13" s="25"/>
      <c r="K13" s="25"/>
      <c r="L13" s="25"/>
      <c r="M13" s="25"/>
      <c r="N13" s="25"/>
      <c r="O13" s="14"/>
      <c r="Q13" s="19"/>
    </row>
    <row r="14" spans="1:17">
      <c r="B14" s="4" t="s">
        <v>17</v>
      </c>
      <c r="C14" s="13">
        <f>+'CY Summary MGS-S'!C14+'CY Summary MGS-P'!C14</f>
        <v>481401.18000000098</v>
      </c>
      <c r="D14" s="13">
        <f>+'CY Summary MGS-S'!D14+'CY Summary MGS-P'!D14</f>
        <v>462202.22999999911</v>
      </c>
      <c r="E14" s="13">
        <f>+'CY Summary MGS-S'!E14+'CY Summary MGS-P'!E14</f>
        <v>500837.06999999995</v>
      </c>
      <c r="F14" s="13">
        <f>+'CY Summary MGS-S'!F14+'CY Summary MGS-P'!F14</f>
        <v>472997.09999999951</v>
      </c>
      <c r="G14" s="25">
        <f>+'CY Summary MGS-S'!G14+'CY Summary MGS-P'!G14</f>
        <v>499199.52000000083</v>
      </c>
      <c r="H14" s="25">
        <f>+'CY Summary MGS-S'!H14+'CY Summary MGS-P'!H14</f>
        <v>511937.96000000107</v>
      </c>
      <c r="I14" s="25">
        <f>+'CY Summary MGS-S'!I14+'CY Summary MGS-P'!I14</f>
        <v>578350.15985450149</v>
      </c>
      <c r="J14" s="25">
        <f>+'CY Summary MGS-S'!J14+'CY Summary MGS-P'!J14</f>
        <v>619363.35981981456</v>
      </c>
      <c r="K14" s="25">
        <f>+'CY Summary MGS-S'!K14+'CY Summary MGS-P'!K14</f>
        <v>550153.98001261801</v>
      </c>
      <c r="L14" s="25">
        <f>+'CY Summary MGS-S'!L14+'CY Summary MGS-P'!L14</f>
        <v>580340.13984147087</v>
      </c>
      <c r="M14" s="25">
        <f>+'CY Summary MGS-S'!M14+'CY Summary MGS-P'!M14</f>
        <v>473084.51041435637</v>
      </c>
      <c r="N14" s="25">
        <f>+'CY Summary MGS-S'!N14+'CY Summary MGS-P'!N14</f>
        <v>486219.52996340208</v>
      </c>
      <c r="O14" s="14">
        <f>SUM(C14:N14)</f>
        <v>6216086.7399061648</v>
      </c>
      <c r="Q14" s="19"/>
    </row>
    <row r="15" spans="1:17">
      <c r="C15" s="6"/>
      <c r="G15" s="25"/>
      <c r="H15" s="25"/>
      <c r="I15" s="25"/>
      <c r="J15" s="25"/>
      <c r="K15" s="25"/>
      <c r="L15" s="25"/>
      <c r="M15" s="25"/>
      <c r="N15" s="25"/>
      <c r="Q15" s="19"/>
    </row>
    <row r="16" spans="1:17">
      <c r="A16" s="21" t="s">
        <v>21</v>
      </c>
      <c r="G16" s="25"/>
      <c r="H16" s="25"/>
      <c r="I16" s="25"/>
      <c r="J16" s="25"/>
      <c r="K16" s="25"/>
      <c r="L16" s="25"/>
      <c r="M16" s="25"/>
      <c r="N16" s="25"/>
      <c r="Q16" s="19"/>
    </row>
    <row r="17" spans="1:17">
      <c r="A17" s="11" t="s">
        <v>23</v>
      </c>
      <c r="B17" s="4" t="s">
        <v>15</v>
      </c>
      <c r="C17" s="13">
        <f>+'CY Summary MGS-S'!C17+'CY Summary MGS-P'!C17</f>
        <v>6541</v>
      </c>
      <c r="D17" s="13">
        <f>+'CY Summary MGS-S'!D17+'CY Summary MGS-P'!D17</f>
        <v>6261</v>
      </c>
      <c r="E17" s="13">
        <f>+'CY Summary MGS-S'!E17+'CY Summary MGS-P'!E17</f>
        <v>6593</v>
      </c>
      <c r="F17" s="13">
        <f>+'CY Summary MGS-S'!F17+'CY Summary MGS-P'!F17</f>
        <v>6575</v>
      </c>
      <c r="G17" s="25">
        <f>+'CY Summary MGS-S'!G17+'CY Summary MGS-P'!G17</f>
        <v>6640</v>
      </c>
      <c r="H17" s="25">
        <f>+'CY Summary MGS-S'!H17+'CY Summary MGS-P'!H17</f>
        <v>6359</v>
      </c>
      <c r="I17" s="25">
        <f>+'CY Summary MGS-S'!I17+'CY Summary MGS-P'!I17</f>
        <v>6235</v>
      </c>
      <c r="J17" s="25">
        <f>+'CY Summary MGS-S'!J17+'CY Summary MGS-P'!J17</f>
        <v>6239</v>
      </c>
      <c r="K17" s="25">
        <f>+'CY Summary MGS-S'!K17+'CY Summary MGS-P'!K17</f>
        <v>6234</v>
      </c>
      <c r="L17" s="25">
        <f>+'CY Summary MGS-S'!L17+'CY Summary MGS-P'!L17</f>
        <v>6244</v>
      </c>
      <c r="M17" s="25">
        <f>+'CY Summary MGS-S'!M17+'CY Summary MGS-P'!M17</f>
        <v>6242</v>
      </c>
      <c r="N17" s="25">
        <f>+'CY Summary MGS-S'!N17+'CY Summary MGS-P'!N17</f>
        <v>6251</v>
      </c>
      <c r="O17" s="12">
        <f>AVERAGE(C17:N17)</f>
        <v>6367.833333333333</v>
      </c>
      <c r="Q17" s="19"/>
    </row>
    <row r="18" spans="1:17">
      <c r="A18" s="11"/>
      <c r="G18" s="25"/>
      <c r="H18" s="25"/>
      <c r="I18" s="25"/>
      <c r="J18" s="25"/>
      <c r="K18" s="25"/>
      <c r="L18" s="25"/>
      <c r="M18" s="25"/>
      <c r="N18" s="25"/>
      <c r="O18" s="14"/>
      <c r="Q18" s="19"/>
    </row>
    <row r="19" spans="1:17">
      <c r="B19" s="4" t="s">
        <v>16</v>
      </c>
      <c r="C19" s="13">
        <f>+'CY Summary MGS-S'!C19+'CY Summary MGS-P'!C19</f>
        <v>69474031.130999997</v>
      </c>
      <c r="D19" s="13">
        <f>+'CY Summary MGS-S'!D19+'CY Summary MGS-P'!D19</f>
        <v>65120719.723000005</v>
      </c>
      <c r="E19" s="13">
        <f>+'CY Summary MGS-S'!E19+'CY Summary MGS-P'!E19</f>
        <v>63084693.837000005</v>
      </c>
      <c r="F19" s="13">
        <f>+'CY Summary MGS-S'!F19+'CY Summary MGS-P'!F19</f>
        <v>60524596.633999981</v>
      </c>
      <c r="G19" s="25">
        <f>+'CY Summary MGS-S'!G19+'CY Summary MGS-P'!G19</f>
        <v>56466623.072999984</v>
      </c>
      <c r="H19" s="25">
        <f>+'CY Summary MGS-S'!H19+'CY Summary MGS-P'!H19</f>
        <v>70884962.600999996</v>
      </c>
      <c r="I19" s="25">
        <f>+'CY Summary MGS-S'!I19+'CY Summary MGS-P'!I19</f>
        <v>74926348.995452881</v>
      </c>
      <c r="J19" s="25">
        <f>+'CY Summary MGS-S'!J19+'CY Summary MGS-P'!J19</f>
        <v>82678352.150311351</v>
      </c>
      <c r="K19" s="25">
        <f>+'CY Summary MGS-S'!K19+'CY Summary MGS-P'!K19</f>
        <v>71846433.41569531</v>
      </c>
      <c r="L19" s="25">
        <f>+'CY Summary MGS-S'!L19+'CY Summary MGS-P'!L19</f>
        <v>64230129.123199463</v>
      </c>
      <c r="M19" s="25">
        <f>+'CY Summary MGS-S'!M19+'CY Summary MGS-P'!M19</f>
        <v>56282969.054654598</v>
      </c>
      <c r="N19" s="25">
        <f>+'CY Summary MGS-S'!N19+'CY Summary MGS-P'!N19</f>
        <v>62836021.518554986</v>
      </c>
      <c r="O19" s="14">
        <f>SUM(C19:N19)</f>
        <v>798355881.2568686</v>
      </c>
      <c r="Q19" s="19"/>
    </row>
    <row r="20" spans="1:17">
      <c r="G20" s="25"/>
      <c r="H20" s="25"/>
      <c r="I20" s="25"/>
      <c r="J20" s="25"/>
      <c r="K20" s="25"/>
      <c r="L20" s="25"/>
      <c r="M20" s="25"/>
      <c r="N20" s="25"/>
      <c r="O20" s="14"/>
      <c r="Q20" s="19"/>
    </row>
    <row r="21" spans="1:17">
      <c r="B21" s="4" t="s">
        <v>17</v>
      </c>
      <c r="C21" s="13">
        <f>+'CY Summary MGS-S'!C21+'CY Summary MGS-P'!C21</f>
        <v>202684.37999999971</v>
      </c>
      <c r="D21" s="13">
        <f>+'CY Summary MGS-S'!D21+'CY Summary MGS-P'!D21</f>
        <v>189762.4200000001</v>
      </c>
      <c r="E21" s="13">
        <f>+'CY Summary MGS-S'!E21+'CY Summary MGS-P'!E21</f>
        <v>204506.86000000039</v>
      </c>
      <c r="F21" s="13">
        <f>+'CY Summary MGS-S'!F21+'CY Summary MGS-P'!F21</f>
        <v>194779.86000000013</v>
      </c>
      <c r="G21" s="25">
        <f>+'CY Summary MGS-S'!G21+'CY Summary MGS-P'!G21</f>
        <v>209093.11000000007</v>
      </c>
      <c r="H21" s="25">
        <f>+'CY Summary MGS-S'!H21+'CY Summary MGS-P'!H21</f>
        <v>223099.75999999972</v>
      </c>
      <c r="I21" s="25">
        <f>+'CY Summary MGS-S'!I21+'CY Summary MGS-P'!I21</f>
        <v>245000.81998178922</v>
      </c>
      <c r="J21" s="25">
        <f>+'CY Summary MGS-S'!J21+'CY Summary MGS-P'!J21</f>
        <v>264112.2498433888</v>
      </c>
      <c r="K21" s="25">
        <f>+'CY Summary MGS-S'!K21+'CY Summary MGS-P'!K21</f>
        <v>226869.10000813939</v>
      </c>
      <c r="L21" s="25">
        <f>+'CY Summary MGS-S'!L21+'CY Summary MGS-P'!L21</f>
        <v>235282.99998372796</v>
      </c>
      <c r="M21" s="25">
        <f>+'CY Summary MGS-S'!M21+'CY Summary MGS-P'!M21</f>
        <v>183880.44993760064</v>
      </c>
      <c r="N21" s="25">
        <f>+'CY Summary MGS-S'!N21+'CY Summary MGS-P'!N21</f>
        <v>191219.42988313735</v>
      </c>
      <c r="O21" s="14">
        <f>SUM(C21:N21)</f>
        <v>2570291.4396377834</v>
      </c>
      <c r="Q21" s="19"/>
    </row>
    <row r="24" spans="1:17">
      <c r="A24" s="15" t="s">
        <v>20</v>
      </c>
      <c r="B24" s="22"/>
      <c r="C24" s="23"/>
    </row>
    <row r="25" spans="1:17" ht="11.25" customHeight="1"/>
  </sheetData>
  <phoneticPr fontId="7" type="noConversion"/>
  <pageMargins left="0.75" right="0.75" top="1" bottom="1" header="0.5" footer="0.5"/>
  <pageSetup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CY Summary MGS-S</vt:lpstr>
      <vt:lpstr>CY Summary MGS-P</vt:lpstr>
      <vt:lpstr>CY Summary MGS</vt:lpstr>
      <vt:lpstr>'CY Summary MGS'!Print_Area</vt:lpstr>
      <vt:lpstr>'CY Summary MGS-S'!Print_Area</vt:lpstr>
    </vt:vector>
  </TitlesOfParts>
  <Company>Utility Shared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Carleton</dc:creator>
  <cp:lastModifiedBy>Iberdrola S.A.</cp:lastModifiedBy>
  <cp:lastPrinted>2019-07-24T19:35:37Z</cp:lastPrinted>
  <dcterms:created xsi:type="dcterms:W3CDTF">2012-05-15T14:06:02Z</dcterms:created>
  <dcterms:modified xsi:type="dcterms:W3CDTF">2019-09-04T16:27:42Z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-1107104620</vt:i4>
  </property>
  <property fmtid="{D5CDD505-2E9C-101B-9397-08002B2CF9AE}" pid="4" name="_EmailSubject">
    <vt:lpwstr>MPUC Standard Offer January 1, 2020 term - CMP Medium &amp; Large Commercial documents</vt:lpwstr>
  </property>
  <property fmtid="{D5CDD505-2E9C-101B-9397-08002B2CF9AE}" pid="5" name="_AuthorEmail">
    <vt:lpwstr>Susan.Clary@cmpco.com</vt:lpwstr>
  </property>
  <property fmtid="{D5CDD505-2E9C-101B-9397-08002B2CF9AE}" pid="6" name="_AuthorEmailDisplayName">
    <vt:lpwstr>Clary, Susan E.</vt:lpwstr>
  </property>
</Properties>
</file>