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PA\ED281\FY19\MaineCare Seed\"/>
    </mc:Choice>
  </mc:AlternateContent>
  <bookViews>
    <workbookView xWindow="-12" yWindow="5616" windowWidth="16608" windowHeight="5532"/>
  </bookViews>
  <sheets>
    <sheet name="Private" sheetId="1" r:id="rId1"/>
    <sheet name="Public" sheetId="2" r:id="rId2"/>
    <sheet name="Priv and Public" sheetId="3" r:id="rId3"/>
  </sheets>
  <calcPr calcId="171027"/>
</workbook>
</file>

<file path=xl/calcChain.xml><?xml version="1.0" encoding="utf-8"?>
<calcChain xmlns="http://schemas.openxmlformats.org/spreadsheetml/2006/main">
  <c r="G271" i="3" l="1"/>
  <c r="E271" i="3"/>
  <c r="I272" i="1"/>
  <c r="I253" i="2" l="1"/>
  <c r="F253" i="3" s="1"/>
  <c r="I130" i="2"/>
  <c r="F130" i="3" s="1"/>
  <c r="I104" i="2"/>
  <c r="F104" i="3" s="1"/>
  <c r="I54" i="2"/>
  <c r="F54" i="3" s="1"/>
  <c r="E272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E54" i="3" s="1"/>
  <c r="K55" i="1"/>
  <c r="E55" i="3" s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E104" i="3" s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E130" i="3" s="1"/>
  <c r="K131" i="1"/>
  <c r="E131" i="3" s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E253" i="3" s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8" i="1"/>
  <c r="G130" i="3" l="1"/>
  <c r="G253" i="3"/>
  <c r="G54" i="3"/>
  <c r="G104" i="3"/>
  <c r="G272" i="1" l="1"/>
  <c r="F272" i="2" l="1"/>
  <c r="G272" i="2"/>
  <c r="H272" i="2"/>
  <c r="E272" i="2"/>
  <c r="A272" i="2"/>
  <c r="I31" i="2"/>
  <c r="F31" i="3" s="1"/>
  <c r="I32" i="2"/>
  <c r="F32" i="3" s="1"/>
  <c r="I248" i="2"/>
  <c r="F248" i="3" s="1"/>
  <c r="I270" i="2"/>
  <c r="F270" i="3" s="1"/>
  <c r="I271" i="2"/>
  <c r="F271" i="3" s="1"/>
  <c r="I264" i="2"/>
  <c r="F264" i="3" s="1"/>
  <c r="I265" i="2"/>
  <c r="F265" i="3" s="1"/>
  <c r="I266" i="2"/>
  <c r="F266" i="3" s="1"/>
  <c r="I267" i="2"/>
  <c r="F267" i="3" s="1"/>
  <c r="I268" i="2"/>
  <c r="F268" i="3" s="1"/>
  <c r="I269" i="2"/>
  <c r="F269" i="3" s="1"/>
  <c r="H272" i="1"/>
  <c r="J272" i="1"/>
  <c r="F272" i="1"/>
  <c r="A272" i="1"/>
  <c r="E266" i="3"/>
  <c r="E267" i="3"/>
  <c r="E268" i="3"/>
  <c r="E269" i="3"/>
  <c r="E270" i="3"/>
  <c r="E248" i="3"/>
  <c r="E31" i="3"/>
  <c r="E32" i="3"/>
  <c r="G270" i="3" l="1"/>
  <c r="G269" i="3"/>
  <c r="G248" i="3"/>
  <c r="G266" i="3"/>
  <c r="G268" i="3"/>
  <c r="G267" i="3"/>
  <c r="G31" i="3"/>
  <c r="G32" i="3"/>
  <c r="I9" i="2"/>
  <c r="F9" i="3" s="1"/>
  <c r="I10" i="2"/>
  <c r="F10" i="3" s="1"/>
  <c r="I11" i="2"/>
  <c r="F11" i="3" s="1"/>
  <c r="I12" i="2"/>
  <c r="F12" i="3" s="1"/>
  <c r="I13" i="2"/>
  <c r="F13" i="3" s="1"/>
  <c r="I14" i="2"/>
  <c r="F14" i="3" s="1"/>
  <c r="I15" i="2"/>
  <c r="F15" i="3" s="1"/>
  <c r="I16" i="2"/>
  <c r="F16" i="3" s="1"/>
  <c r="I17" i="2"/>
  <c r="F17" i="3" s="1"/>
  <c r="I18" i="2"/>
  <c r="F18" i="3" s="1"/>
  <c r="I19" i="2"/>
  <c r="F19" i="3" s="1"/>
  <c r="I20" i="2"/>
  <c r="F20" i="3" s="1"/>
  <c r="I21" i="2"/>
  <c r="F21" i="3" s="1"/>
  <c r="I22" i="2"/>
  <c r="F22" i="3" s="1"/>
  <c r="I23" i="2"/>
  <c r="F23" i="3" s="1"/>
  <c r="I24" i="2"/>
  <c r="F24" i="3" s="1"/>
  <c r="I25" i="2"/>
  <c r="F25" i="3" s="1"/>
  <c r="I26" i="2"/>
  <c r="F26" i="3" s="1"/>
  <c r="I27" i="2"/>
  <c r="F27" i="3" s="1"/>
  <c r="I28" i="2"/>
  <c r="F28" i="3" s="1"/>
  <c r="I29" i="2"/>
  <c r="F29" i="3" s="1"/>
  <c r="I30" i="2"/>
  <c r="F30" i="3" s="1"/>
  <c r="I33" i="2"/>
  <c r="F33" i="3" s="1"/>
  <c r="I34" i="2"/>
  <c r="F34" i="3" s="1"/>
  <c r="I35" i="2"/>
  <c r="F35" i="3" s="1"/>
  <c r="I36" i="2"/>
  <c r="F36" i="3" s="1"/>
  <c r="I37" i="2"/>
  <c r="F37" i="3" s="1"/>
  <c r="I38" i="2"/>
  <c r="F38" i="3" s="1"/>
  <c r="I39" i="2"/>
  <c r="F39" i="3" s="1"/>
  <c r="I40" i="2"/>
  <c r="F40" i="3" s="1"/>
  <c r="I41" i="2"/>
  <c r="F41" i="3" s="1"/>
  <c r="I42" i="2"/>
  <c r="F42" i="3" s="1"/>
  <c r="I43" i="2"/>
  <c r="F43" i="3" s="1"/>
  <c r="I44" i="2"/>
  <c r="F44" i="3" s="1"/>
  <c r="I45" i="2"/>
  <c r="F45" i="3" s="1"/>
  <c r="I46" i="2"/>
  <c r="F46" i="3" s="1"/>
  <c r="I47" i="2"/>
  <c r="F47" i="3" s="1"/>
  <c r="I48" i="2"/>
  <c r="F48" i="3" s="1"/>
  <c r="I49" i="2"/>
  <c r="F49" i="3" s="1"/>
  <c r="I50" i="2"/>
  <c r="F50" i="3" s="1"/>
  <c r="I51" i="2"/>
  <c r="F51" i="3" s="1"/>
  <c r="I52" i="2"/>
  <c r="F52" i="3" s="1"/>
  <c r="I53" i="2"/>
  <c r="F53" i="3" s="1"/>
  <c r="I55" i="2"/>
  <c r="F55" i="3" s="1"/>
  <c r="G55" i="3" s="1"/>
  <c r="I56" i="2"/>
  <c r="F56" i="3" s="1"/>
  <c r="I57" i="2"/>
  <c r="F57" i="3" s="1"/>
  <c r="I58" i="2"/>
  <c r="F58" i="3" s="1"/>
  <c r="I59" i="2"/>
  <c r="F59" i="3" s="1"/>
  <c r="I60" i="2"/>
  <c r="F60" i="3" s="1"/>
  <c r="I61" i="2"/>
  <c r="F61" i="3" s="1"/>
  <c r="I62" i="2"/>
  <c r="F62" i="3" s="1"/>
  <c r="I63" i="2"/>
  <c r="F63" i="3" s="1"/>
  <c r="I64" i="2"/>
  <c r="F64" i="3" s="1"/>
  <c r="I65" i="2"/>
  <c r="F65" i="3" s="1"/>
  <c r="I66" i="2"/>
  <c r="F66" i="3" s="1"/>
  <c r="I67" i="2"/>
  <c r="F67" i="3" s="1"/>
  <c r="I68" i="2"/>
  <c r="F68" i="3" s="1"/>
  <c r="I69" i="2"/>
  <c r="F69" i="3" s="1"/>
  <c r="I70" i="2"/>
  <c r="F70" i="3" s="1"/>
  <c r="I71" i="2"/>
  <c r="F71" i="3" s="1"/>
  <c r="I72" i="2"/>
  <c r="F72" i="3" s="1"/>
  <c r="I73" i="2"/>
  <c r="F73" i="3" s="1"/>
  <c r="I74" i="2"/>
  <c r="F74" i="3" s="1"/>
  <c r="I75" i="2"/>
  <c r="F75" i="3" s="1"/>
  <c r="I76" i="2"/>
  <c r="F76" i="3" s="1"/>
  <c r="I77" i="2"/>
  <c r="F77" i="3" s="1"/>
  <c r="I78" i="2"/>
  <c r="F78" i="3" s="1"/>
  <c r="I79" i="2"/>
  <c r="F79" i="3" s="1"/>
  <c r="I80" i="2"/>
  <c r="F80" i="3" s="1"/>
  <c r="I81" i="2"/>
  <c r="F81" i="3" s="1"/>
  <c r="I82" i="2"/>
  <c r="F82" i="3" s="1"/>
  <c r="I83" i="2"/>
  <c r="F83" i="3" s="1"/>
  <c r="I84" i="2"/>
  <c r="F84" i="3" s="1"/>
  <c r="I85" i="2"/>
  <c r="F85" i="3" s="1"/>
  <c r="I86" i="2"/>
  <c r="F86" i="3" s="1"/>
  <c r="I87" i="2"/>
  <c r="F87" i="3" s="1"/>
  <c r="I88" i="2"/>
  <c r="F88" i="3" s="1"/>
  <c r="I89" i="2"/>
  <c r="F89" i="3" s="1"/>
  <c r="I90" i="2"/>
  <c r="F90" i="3" s="1"/>
  <c r="I91" i="2"/>
  <c r="F91" i="3" s="1"/>
  <c r="I92" i="2"/>
  <c r="F92" i="3" s="1"/>
  <c r="I93" i="2"/>
  <c r="F93" i="3" s="1"/>
  <c r="I94" i="2"/>
  <c r="F94" i="3" s="1"/>
  <c r="I95" i="2"/>
  <c r="F95" i="3" s="1"/>
  <c r="I96" i="2"/>
  <c r="F96" i="3" s="1"/>
  <c r="I97" i="2"/>
  <c r="F97" i="3" s="1"/>
  <c r="I98" i="2"/>
  <c r="F98" i="3" s="1"/>
  <c r="I99" i="2"/>
  <c r="F99" i="3" s="1"/>
  <c r="I100" i="2"/>
  <c r="F100" i="3" s="1"/>
  <c r="I101" i="2"/>
  <c r="F101" i="3" s="1"/>
  <c r="I102" i="2"/>
  <c r="F102" i="3" s="1"/>
  <c r="I103" i="2"/>
  <c r="F103" i="3" s="1"/>
  <c r="I105" i="2"/>
  <c r="F105" i="3" s="1"/>
  <c r="I106" i="2"/>
  <c r="F106" i="3" s="1"/>
  <c r="I107" i="2"/>
  <c r="F107" i="3" s="1"/>
  <c r="I108" i="2"/>
  <c r="F108" i="3" s="1"/>
  <c r="I109" i="2"/>
  <c r="F109" i="3" s="1"/>
  <c r="I110" i="2"/>
  <c r="F110" i="3" s="1"/>
  <c r="I111" i="2"/>
  <c r="F111" i="3" s="1"/>
  <c r="I112" i="2"/>
  <c r="F112" i="3" s="1"/>
  <c r="I113" i="2"/>
  <c r="F113" i="3" s="1"/>
  <c r="I114" i="2"/>
  <c r="F114" i="3" s="1"/>
  <c r="I115" i="2"/>
  <c r="F115" i="3" s="1"/>
  <c r="I116" i="2"/>
  <c r="F116" i="3" s="1"/>
  <c r="I117" i="2"/>
  <c r="F117" i="3" s="1"/>
  <c r="I118" i="2"/>
  <c r="F118" i="3" s="1"/>
  <c r="I119" i="2"/>
  <c r="F119" i="3" s="1"/>
  <c r="I120" i="2"/>
  <c r="F120" i="3" s="1"/>
  <c r="I121" i="2"/>
  <c r="F121" i="3" s="1"/>
  <c r="I122" i="2"/>
  <c r="F122" i="3" s="1"/>
  <c r="I123" i="2"/>
  <c r="F123" i="3" s="1"/>
  <c r="I124" i="2"/>
  <c r="F124" i="3" s="1"/>
  <c r="I125" i="2"/>
  <c r="F125" i="3" s="1"/>
  <c r="I126" i="2"/>
  <c r="F126" i="3" s="1"/>
  <c r="I127" i="2"/>
  <c r="F127" i="3" s="1"/>
  <c r="I128" i="2"/>
  <c r="F128" i="3" s="1"/>
  <c r="I129" i="2"/>
  <c r="F129" i="3" s="1"/>
  <c r="I131" i="2"/>
  <c r="F131" i="3" s="1"/>
  <c r="G131" i="3" s="1"/>
  <c r="I132" i="2"/>
  <c r="F132" i="3" s="1"/>
  <c r="I133" i="2"/>
  <c r="F133" i="3" s="1"/>
  <c r="I134" i="2"/>
  <c r="F134" i="3" s="1"/>
  <c r="I135" i="2"/>
  <c r="F135" i="3" s="1"/>
  <c r="I136" i="2"/>
  <c r="F136" i="3" s="1"/>
  <c r="I137" i="2"/>
  <c r="F137" i="3" s="1"/>
  <c r="I138" i="2"/>
  <c r="F138" i="3" s="1"/>
  <c r="I139" i="2"/>
  <c r="F139" i="3" s="1"/>
  <c r="I140" i="2"/>
  <c r="F140" i="3" s="1"/>
  <c r="I141" i="2"/>
  <c r="F141" i="3" s="1"/>
  <c r="I142" i="2"/>
  <c r="F142" i="3" s="1"/>
  <c r="I143" i="2"/>
  <c r="F143" i="3" s="1"/>
  <c r="I144" i="2"/>
  <c r="F144" i="3" s="1"/>
  <c r="I145" i="2"/>
  <c r="F145" i="3" s="1"/>
  <c r="I146" i="2"/>
  <c r="F146" i="3" s="1"/>
  <c r="I147" i="2"/>
  <c r="F147" i="3" s="1"/>
  <c r="I148" i="2"/>
  <c r="F148" i="3" s="1"/>
  <c r="I149" i="2"/>
  <c r="F149" i="3" s="1"/>
  <c r="I150" i="2"/>
  <c r="F150" i="3" s="1"/>
  <c r="I151" i="2"/>
  <c r="F151" i="3" s="1"/>
  <c r="I152" i="2"/>
  <c r="F152" i="3" s="1"/>
  <c r="I153" i="2"/>
  <c r="F153" i="3" s="1"/>
  <c r="I154" i="2"/>
  <c r="F154" i="3" s="1"/>
  <c r="I155" i="2"/>
  <c r="F155" i="3" s="1"/>
  <c r="I156" i="2"/>
  <c r="F156" i="3" s="1"/>
  <c r="I157" i="2"/>
  <c r="F157" i="3" s="1"/>
  <c r="I158" i="2"/>
  <c r="F158" i="3" s="1"/>
  <c r="I159" i="2"/>
  <c r="F159" i="3" s="1"/>
  <c r="I160" i="2"/>
  <c r="F160" i="3" s="1"/>
  <c r="I161" i="2"/>
  <c r="F161" i="3" s="1"/>
  <c r="I162" i="2"/>
  <c r="F162" i="3" s="1"/>
  <c r="I163" i="2"/>
  <c r="F163" i="3" s="1"/>
  <c r="I164" i="2"/>
  <c r="F164" i="3" s="1"/>
  <c r="I165" i="2"/>
  <c r="F165" i="3" s="1"/>
  <c r="I166" i="2"/>
  <c r="F166" i="3" s="1"/>
  <c r="I167" i="2"/>
  <c r="F167" i="3" s="1"/>
  <c r="I168" i="2"/>
  <c r="F168" i="3" s="1"/>
  <c r="I169" i="2"/>
  <c r="F169" i="3" s="1"/>
  <c r="I170" i="2"/>
  <c r="F170" i="3" s="1"/>
  <c r="I171" i="2"/>
  <c r="F171" i="3" s="1"/>
  <c r="I172" i="2"/>
  <c r="F172" i="3" s="1"/>
  <c r="I173" i="2"/>
  <c r="F173" i="3" s="1"/>
  <c r="I174" i="2"/>
  <c r="F174" i="3" s="1"/>
  <c r="I175" i="2"/>
  <c r="F175" i="3" s="1"/>
  <c r="I176" i="2"/>
  <c r="F176" i="3" s="1"/>
  <c r="I177" i="2"/>
  <c r="F177" i="3" s="1"/>
  <c r="I178" i="2"/>
  <c r="F178" i="3" s="1"/>
  <c r="I179" i="2"/>
  <c r="F179" i="3" s="1"/>
  <c r="I180" i="2"/>
  <c r="F180" i="3" s="1"/>
  <c r="I181" i="2"/>
  <c r="F181" i="3" s="1"/>
  <c r="I182" i="2"/>
  <c r="F182" i="3" s="1"/>
  <c r="I183" i="2"/>
  <c r="F183" i="3" s="1"/>
  <c r="I184" i="2"/>
  <c r="F184" i="3" s="1"/>
  <c r="I185" i="2"/>
  <c r="F185" i="3" s="1"/>
  <c r="I186" i="2"/>
  <c r="F186" i="3" s="1"/>
  <c r="I187" i="2"/>
  <c r="F187" i="3" s="1"/>
  <c r="I188" i="2"/>
  <c r="F188" i="3" s="1"/>
  <c r="I189" i="2"/>
  <c r="F189" i="3" s="1"/>
  <c r="I190" i="2"/>
  <c r="F190" i="3" s="1"/>
  <c r="I191" i="2"/>
  <c r="F191" i="3" s="1"/>
  <c r="I192" i="2"/>
  <c r="F192" i="3" s="1"/>
  <c r="I193" i="2"/>
  <c r="F193" i="3" s="1"/>
  <c r="I194" i="2"/>
  <c r="F194" i="3" s="1"/>
  <c r="I195" i="2"/>
  <c r="F195" i="3" s="1"/>
  <c r="I196" i="2"/>
  <c r="F196" i="3" s="1"/>
  <c r="I197" i="2"/>
  <c r="F197" i="3" s="1"/>
  <c r="I198" i="2"/>
  <c r="F198" i="3" s="1"/>
  <c r="I199" i="2"/>
  <c r="F199" i="3" s="1"/>
  <c r="I200" i="2"/>
  <c r="F200" i="3" s="1"/>
  <c r="I201" i="2"/>
  <c r="F201" i="3" s="1"/>
  <c r="I202" i="2"/>
  <c r="F202" i="3" s="1"/>
  <c r="I203" i="2"/>
  <c r="F203" i="3" s="1"/>
  <c r="I204" i="2"/>
  <c r="F204" i="3" s="1"/>
  <c r="I205" i="2"/>
  <c r="F205" i="3" s="1"/>
  <c r="I206" i="2"/>
  <c r="F206" i="3" s="1"/>
  <c r="I207" i="2"/>
  <c r="F207" i="3" s="1"/>
  <c r="I208" i="2"/>
  <c r="F208" i="3" s="1"/>
  <c r="I209" i="2"/>
  <c r="F209" i="3" s="1"/>
  <c r="I210" i="2"/>
  <c r="F210" i="3" s="1"/>
  <c r="I211" i="2"/>
  <c r="F211" i="3" s="1"/>
  <c r="I212" i="2"/>
  <c r="F212" i="3" s="1"/>
  <c r="I213" i="2"/>
  <c r="F213" i="3" s="1"/>
  <c r="I214" i="2"/>
  <c r="F214" i="3" s="1"/>
  <c r="I215" i="2"/>
  <c r="F215" i="3" s="1"/>
  <c r="I216" i="2"/>
  <c r="F216" i="3" s="1"/>
  <c r="I217" i="2"/>
  <c r="F217" i="3" s="1"/>
  <c r="I218" i="2"/>
  <c r="F218" i="3" s="1"/>
  <c r="I219" i="2"/>
  <c r="F219" i="3" s="1"/>
  <c r="I220" i="2"/>
  <c r="F220" i="3" s="1"/>
  <c r="I221" i="2"/>
  <c r="F221" i="3" s="1"/>
  <c r="I222" i="2"/>
  <c r="F222" i="3" s="1"/>
  <c r="I223" i="2"/>
  <c r="F223" i="3" s="1"/>
  <c r="I224" i="2"/>
  <c r="F224" i="3" s="1"/>
  <c r="I225" i="2"/>
  <c r="F225" i="3" s="1"/>
  <c r="I226" i="2"/>
  <c r="F226" i="3" s="1"/>
  <c r="I227" i="2"/>
  <c r="F227" i="3" s="1"/>
  <c r="I228" i="2"/>
  <c r="F228" i="3" s="1"/>
  <c r="I229" i="2"/>
  <c r="F229" i="3" s="1"/>
  <c r="I230" i="2"/>
  <c r="F230" i="3" s="1"/>
  <c r="I231" i="2"/>
  <c r="F231" i="3" s="1"/>
  <c r="I232" i="2"/>
  <c r="F232" i="3" s="1"/>
  <c r="I233" i="2"/>
  <c r="F233" i="3" s="1"/>
  <c r="I234" i="2"/>
  <c r="F234" i="3" s="1"/>
  <c r="I235" i="2"/>
  <c r="F235" i="3" s="1"/>
  <c r="I236" i="2"/>
  <c r="F236" i="3" s="1"/>
  <c r="I237" i="2"/>
  <c r="F237" i="3" s="1"/>
  <c r="I238" i="2"/>
  <c r="F238" i="3" s="1"/>
  <c r="I239" i="2"/>
  <c r="F239" i="3" s="1"/>
  <c r="I240" i="2"/>
  <c r="F240" i="3" s="1"/>
  <c r="I241" i="2"/>
  <c r="F241" i="3" s="1"/>
  <c r="I242" i="2"/>
  <c r="F242" i="3" s="1"/>
  <c r="I243" i="2"/>
  <c r="F243" i="3" s="1"/>
  <c r="I244" i="2"/>
  <c r="F244" i="3" s="1"/>
  <c r="I245" i="2"/>
  <c r="F245" i="3" s="1"/>
  <c r="I246" i="2"/>
  <c r="F246" i="3" s="1"/>
  <c r="I247" i="2"/>
  <c r="F247" i="3" s="1"/>
  <c r="I249" i="2"/>
  <c r="F249" i="3" s="1"/>
  <c r="I250" i="2"/>
  <c r="F250" i="3" s="1"/>
  <c r="I252" i="2"/>
  <c r="F252" i="3" s="1"/>
  <c r="I254" i="2"/>
  <c r="F254" i="3" s="1"/>
  <c r="I255" i="2"/>
  <c r="F255" i="3" s="1"/>
  <c r="I256" i="2"/>
  <c r="F256" i="3" s="1"/>
  <c r="I257" i="2"/>
  <c r="F257" i="3" s="1"/>
  <c r="I258" i="2"/>
  <c r="F258" i="3" s="1"/>
  <c r="I259" i="2"/>
  <c r="F259" i="3" s="1"/>
  <c r="I260" i="2"/>
  <c r="F260" i="3" s="1"/>
  <c r="I261" i="2"/>
  <c r="F261" i="3" s="1"/>
  <c r="I262" i="2"/>
  <c r="F262" i="3" s="1"/>
  <c r="I263" i="2"/>
  <c r="F263" i="3" s="1"/>
  <c r="I8" i="2"/>
  <c r="F8" i="3" s="1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9" i="3"/>
  <c r="E250" i="3"/>
  <c r="E251" i="3"/>
  <c r="E252" i="3"/>
  <c r="E254" i="3"/>
  <c r="E255" i="3"/>
  <c r="E256" i="3"/>
  <c r="E257" i="3"/>
  <c r="E258" i="3"/>
  <c r="E259" i="3"/>
  <c r="E260" i="3"/>
  <c r="E261" i="3"/>
  <c r="E262" i="3"/>
  <c r="E263" i="3"/>
  <c r="E264" i="3"/>
  <c r="G264" i="3" s="1"/>
  <c r="E265" i="3"/>
  <c r="G265" i="3" s="1"/>
  <c r="G247" i="3" l="1"/>
  <c r="G243" i="3"/>
  <c r="G239" i="3"/>
  <c r="G235" i="3"/>
  <c r="G231" i="3"/>
  <c r="G227" i="3"/>
  <c r="G262" i="3"/>
  <c r="K272" i="1"/>
  <c r="G263" i="3"/>
  <c r="G261" i="3"/>
  <c r="G257" i="3"/>
  <c r="G258" i="3"/>
  <c r="G254" i="3"/>
  <c r="G249" i="3"/>
  <c r="G244" i="3"/>
  <c r="G240" i="3"/>
  <c r="G236" i="3"/>
  <c r="G232" i="3"/>
  <c r="G228" i="3"/>
  <c r="G224" i="3"/>
  <c r="G220" i="3"/>
  <c r="G216" i="3"/>
  <c r="G212" i="3"/>
  <c r="G208" i="3"/>
  <c r="G204" i="3"/>
  <c r="G200" i="3"/>
  <c r="G196" i="3"/>
  <c r="G192" i="3"/>
  <c r="G188" i="3"/>
  <c r="G184" i="3"/>
  <c r="G180" i="3"/>
  <c r="G176" i="3"/>
  <c r="G172" i="3"/>
  <c r="G168" i="3"/>
  <c r="G164" i="3"/>
  <c r="G160" i="3"/>
  <c r="G156" i="3"/>
  <c r="G152" i="3"/>
  <c r="G148" i="3"/>
  <c r="G144" i="3"/>
  <c r="G140" i="3"/>
  <c r="G136" i="3"/>
  <c r="G132" i="3"/>
  <c r="G127" i="3"/>
  <c r="G123" i="3"/>
  <c r="G119" i="3"/>
  <c r="G115" i="3"/>
  <c r="G111" i="3"/>
  <c r="G107" i="3"/>
  <c r="G102" i="3"/>
  <c r="G98" i="3"/>
  <c r="G94" i="3"/>
  <c r="G90" i="3"/>
  <c r="G86" i="3"/>
  <c r="G82" i="3"/>
  <c r="G78" i="3"/>
  <c r="G74" i="3"/>
  <c r="G70" i="3"/>
  <c r="G66" i="3"/>
  <c r="G62" i="3"/>
  <c r="G58" i="3"/>
  <c r="G53" i="3"/>
  <c r="G49" i="3"/>
  <c r="G45" i="3"/>
  <c r="G41" i="3"/>
  <c r="G37" i="3"/>
  <c r="G33" i="3"/>
  <c r="G27" i="3"/>
  <c r="G23" i="3"/>
  <c r="G19" i="3"/>
  <c r="G15" i="3"/>
  <c r="G11" i="3"/>
  <c r="G260" i="3"/>
  <c r="G246" i="3"/>
  <c r="G234" i="3"/>
  <c r="G222" i="3"/>
  <c r="G206" i="3"/>
  <c r="G202" i="3"/>
  <c r="G190" i="3"/>
  <c r="G174" i="3"/>
  <c r="G166" i="3"/>
  <c r="G162" i="3"/>
  <c r="G150" i="3"/>
  <c r="G138" i="3"/>
  <c r="G129" i="3"/>
  <c r="G125" i="3"/>
  <c r="G117" i="3"/>
  <c r="G109" i="3"/>
  <c r="G105" i="3"/>
  <c r="G100" i="3"/>
  <c r="G256" i="3"/>
  <c r="G238" i="3"/>
  <c r="G230" i="3"/>
  <c r="G226" i="3"/>
  <c r="G214" i="3"/>
  <c r="G198" i="3"/>
  <c r="G194" i="3"/>
  <c r="G182" i="3"/>
  <c r="G170" i="3"/>
  <c r="G158" i="3"/>
  <c r="G142" i="3"/>
  <c r="G134" i="3"/>
  <c r="G259" i="3"/>
  <c r="G250" i="3"/>
  <c r="G225" i="3"/>
  <c r="G217" i="3"/>
  <c r="G193" i="3"/>
  <c r="G185" i="3"/>
  <c r="G161" i="3"/>
  <c r="G153" i="3"/>
  <c r="G128" i="3"/>
  <c r="G120" i="3"/>
  <c r="G178" i="3"/>
  <c r="G154" i="3"/>
  <c r="G146" i="3"/>
  <c r="G121" i="3"/>
  <c r="G113" i="3"/>
  <c r="G242" i="3"/>
  <c r="G218" i="3"/>
  <c r="G210" i="3"/>
  <c r="G186" i="3"/>
  <c r="G255" i="3"/>
  <c r="G245" i="3"/>
  <c r="G241" i="3"/>
  <c r="G237" i="3"/>
  <c r="G233" i="3"/>
  <c r="G229" i="3"/>
  <c r="G221" i="3"/>
  <c r="G213" i="3"/>
  <c r="G209" i="3"/>
  <c r="G205" i="3"/>
  <c r="G201" i="3"/>
  <c r="G197" i="3"/>
  <c r="G189" i="3"/>
  <c r="G181" i="3"/>
  <c r="G177" i="3"/>
  <c r="G173" i="3"/>
  <c r="G169" i="3"/>
  <c r="G165" i="3"/>
  <c r="G157" i="3"/>
  <c r="G149" i="3"/>
  <c r="G145" i="3"/>
  <c r="G141" i="3"/>
  <c r="G137" i="3"/>
  <c r="G133" i="3"/>
  <c r="G124" i="3"/>
  <c r="G116" i="3"/>
  <c r="G112" i="3"/>
  <c r="G108" i="3"/>
  <c r="G103" i="3"/>
  <c r="G99" i="3"/>
  <c r="G223" i="3"/>
  <c r="G219" i="3"/>
  <c r="G215" i="3"/>
  <c r="G211" i="3"/>
  <c r="G207" i="3"/>
  <c r="G203" i="3"/>
  <c r="G199" i="3"/>
  <c r="G195" i="3"/>
  <c r="G191" i="3"/>
  <c r="G187" i="3"/>
  <c r="G183" i="3"/>
  <c r="G179" i="3"/>
  <c r="G175" i="3"/>
  <c r="G171" i="3"/>
  <c r="G167" i="3"/>
  <c r="G163" i="3"/>
  <c r="G159" i="3"/>
  <c r="G155" i="3"/>
  <c r="G151" i="3"/>
  <c r="G147" i="3"/>
  <c r="G143" i="3"/>
  <c r="G139" i="3"/>
  <c r="G135" i="3"/>
  <c r="G126" i="3"/>
  <c r="G122" i="3"/>
  <c r="G118" i="3"/>
  <c r="G114" i="3"/>
  <c r="G110" i="3"/>
  <c r="G106" i="3"/>
  <c r="G101" i="3"/>
  <c r="G97" i="3"/>
  <c r="G93" i="3"/>
  <c r="G89" i="3"/>
  <c r="G85" i="3"/>
  <c r="G81" i="3"/>
  <c r="G77" i="3"/>
  <c r="G73" i="3"/>
  <c r="G69" i="3"/>
  <c r="G65" i="3"/>
  <c r="G61" i="3"/>
  <c r="G57" i="3"/>
  <c r="G52" i="3"/>
  <c r="G48" i="3"/>
  <c r="G44" i="3"/>
  <c r="G40" i="3"/>
  <c r="G36" i="3"/>
  <c r="G30" i="3"/>
  <c r="G26" i="3"/>
  <c r="G22" i="3"/>
  <c r="G18" i="3"/>
  <c r="G14" i="3"/>
  <c r="G10" i="3"/>
  <c r="G252" i="3"/>
  <c r="G96" i="3"/>
  <c r="G92" i="3"/>
  <c r="G88" i="3"/>
  <c r="G84" i="3"/>
  <c r="G80" i="3"/>
  <c r="G76" i="3"/>
  <c r="G72" i="3"/>
  <c r="G68" i="3"/>
  <c r="G64" i="3"/>
  <c r="G60" i="3"/>
  <c r="G56" i="3"/>
  <c r="G51" i="3"/>
  <c r="G47" i="3"/>
  <c r="G43" i="3"/>
  <c r="G39" i="3"/>
  <c r="G35" i="3"/>
  <c r="G29" i="3"/>
  <c r="G25" i="3"/>
  <c r="G21" i="3"/>
  <c r="G17" i="3"/>
  <c r="G13" i="3"/>
  <c r="G9" i="3"/>
  <c r="G95" i="3"/>
  <c r="G91" i="3"/>
  <c r="G87" i="3"/>
  <c r="G83" i="3"/>
  <c r="G79" i="3"/>
  <c r="G75" i="3"/>
  <c r="G71" i="3"/>
  <c r="G67" i="3"/>
  <c r="G63" i="3"/>
  <c r="G59" i="3"/>
  <c r="G50" i="3"/>
  <c r="G46" i="3"/>
  <c r="G42" i="3"/>
  <c r="G38" i="3"/>
  <c r="G34" i="3"/>
  <c r="G28" i="3"/>
  <c r="G24" i="3"/>
  <c r="G20" i="3"/>
  <c r="G16" i="3"/>
  <c r="G12" i="3"/>
  <c r="I251" i="2" l="1"/>
  <c r="F251" i="3" s="1"/>
  <c r="F272" i="3" s="1"/>
  <c r="I272" i="2"/>
  <c r="E8" i="3"/>
  <c r="E272" i="3" s="1"/>
  <c r="G251" i="3" l="1"/>
  <c r="G8" i="3"/>
  <c r="G272" i="3" l="1"/>
</calcChain>
</file>

<file path=xl/sharedStrings.xml><?xml version="1.0" encoding="utf-8"?>
<sst xmlns="http://schemas.openxmlformats.org/spreadsheetml/2006/main" count="865" uniqueCount="297">
  <si>
    <t>UNIX</t>
  </si>
  <si>
    <t>AOS</t>
  </si>
  <si>
    <t>SAUs - UNIX Code Order</t>
  </si>
  <si>
    <t>Acton</t>
  </si>
  <si>
    <t>Alexander</t>
  </si>
  <si>
    <t>Appleton</t>
  </si>
  <si>
    <t>Athens Public Schools</t>
  </si>
  <si>
    <t>Auburn</t>
  </si>
  <si>
    <t>Augusta</t>
  </si>
  <si>
    <t>Baileyville</t>
  </si>
  <si>
    <t>Bangor</t>
  </si>
  <si>
    <t>Bar Harbor</t>
  </si>
  <si>
    <t>Beals</t>
  </si>
  <si>
    <t>Beddington</t>
  </si>
  <si>
    <t>Biddeford</t>
  </si>
  <si>
    <t>Blue Hill</t>
  </si>
  <si>
    <t>Bowerbank</t>
  </si>
  <si>
    <t>Bremen</t>
  </si>
  <si>
    <t>Brewer</t>
  </si>
  <si>
    <t>Bridgewater</t>
  </si>
  <si>
    <t>Brighton Plt. Public Schools</t>
  </si>
  <si>
    <t>Bristol</t>
  </si>
  <si>
    <t>Brooklin</t>
  </si>
  <si>
    <t>Brooksville</t>
  </si>
  <si>
    <t>Brunswick</t>
  </si>
  <si>
    <t>Calais</t>
  </si>
  <si>
    <t>Cape Elizabeth</t>
  </si>
  <si>
    <t>Caratunk</t>
  </si>
  <si>
    <t>Carroll Plt.</t>
  </si>
  <si>
    <t>Castine</t>
  </si>
  <si>
    <t>Caswell</t>
  </si>
  <si>
    <t>Charlotte</t>
  </si>
  <si>
    <t>Cherryfield Public Schools</t>
  </si>
  <si>
    <t>Cooper</t>
  </si>
  <si>
    <t>Coplin Plt.</t>
  </si>
  <si>
    <t>Cranberry Isles</t>
  </si>
  <si>
    <t>Crawford</t>
  </si>
  <si>
    <t>Cutler</t>
  </si>
  <si>
    <t>Damariscotta</t>
  </si>
  <si>
    <t>Deblois</t>
  </si>
  <si>
    <t>Dedham</t>
  </si>
  <si>
    <t>Dennistown Plt.</t>
  </si>
  <si>
    <t>Dennysville</t>
  </si>
  <si>
    <t>Drew Plt.</t>
  </si>
  <si>
    <t>East Machias</t>
  </si>
  <si>
    <t>East Millinocket</t>
  </si>
  <si>
    <t>Easton</t>
  </si>
  <si>
    <t>Eastport</t>
  </si>
  <si>
    <t>Edgecomb</t>
  </si>
  <si>
    <t>Eustis Public Schools</t>
  </si>
  <si>
    <t>Falmouth</t>
  </si>
  <si>
    <t>Fayette</t>
  </si>
  <si>
    <t>Georgetown</t>
  </si>
  <si>
    <t>Gilead</t>
  </si>
  <si>
    <t>Glenburn</t>
  </si>
  <si>
    <t>Glenwood Plt.</t>
  </si>
  <si>
    <t>Gorham</t>
  </si>
  <si>
    <t>Grand Isle</t>
  </si>
  <si>
    <t>Greenbush</t>
  </si>
  <si>
    <t>Greenville</t>
  </si>
  <si>
    <t>Harmony</t>
  </si>
  <si>
    <t>Hermon</t>
  </si>
  <si>
    <t>Highland Plt.</t>
  </si>
  <si>
    <t>Hope</t>
  </si>
  <si>
    <t>Isle Au Haut</t>
  </si>
  <si>
    <t>Islesboro</t>
  </si>
  <si>
    <t>Jefferson</t>
  </si>
  <si>
    <t>Jonesboro</t>
  </si>
  <si>
    <t>Jonesport</t>
  </si>
  <si>
    <t>Kingsbury Plt.</t>
  </si>
  <si>
    <t>Kittery</t>
  </si>
  <si>
    <t>Lake View Plt.</t>
  </si>
  <si>
    <t>Lakeville</t>
  </si>
  <si>
    <t>Lewiston</t>
  </si>
  <si>
    <t>Lincoln Plt.</t>
  </si>
  <si>
    <t>Lincolnville</t>
  </si>
  <si>
    <t>Lisbon</t>
  </si>
  <si>
    <t>Frenchboro</t>
  </si>
  <si>
    <t>Lowell</t>
  </si>
  <si>
    <t>Machias</t>
  </si>
  <si>
    <t>Machiasport</t>
  </si>
  <si>
    <t>Macwahoc Plt.</t>
  </si>
  <si>
    <t>Madawaska</t>
  </si>
  <si>
    <t>Marshfield</t>
  </si>
  <si>
    <t>Meddybemps</t>
  </si>
  <si>
    <t>Medway</t>
  </si>
  <si>
    <t>Milford</t>
  </si>
  <si>
    <t>Millinocket</t>
  </si>
  <si>
    <t>Monhegan Plt</t>
  </si>
  <si>
    <t>Mount Desert</t>
  </si>
  <si>
    <t>Nashville Plt.</t>
  </si>
  <si>
    <t>Newcastle</t>
  </si>
  <si>
    <t>New Sweden</t>
  </si>
  <si>
    <t>Nobleboro</t>
  </si>
  <si>
    <t>Northfield</t>
  </si>
  <si>
    <t>Orient</t>
  </si>
  <si>
    <t>Orrington</t>
  </si>
  <si>
    <t>Otis</t>
  </si>
  <si>
    <t>Pembroke</t>
  </si>
  <si>
    <t>Penobscot</t>
  </si>
  <si>
    <t>Perry</t>
  </si>
  <si>
    <t>Pleasant Rdge Pl</t>
  </si>
  <si>
    <t>Portage Lake</t>
  </si>
  <si>
    <t>Portland</t>
  </si>
  <si>
    <t>Long Island</t>
  </si>
  <si>
    <t>Princeton</t>
  </si>
  <si>
    <t>Reed Plt.</t>
  </si>
  <si>
    <t>Robbinston</t>
  </si>
  <si>
    <t>Roque Bluffs</t>
  </si>
  <si>
    <t>Sanford</t>
  </si>
  <si>
    <t>Scarborough</t>
  </si>
  <si>
    <t>Seboeis Plt.</t>
  </si>
  <si>
    <t>Sedgwick</t>
  </si>
  <si>
    <t>Shirley</t>
  </si>
  <si>
    <t>South Bristol</t>
  </si>
  <si>
    <t>Southport</t>
  </si>
  <si>
    <t>South Portland</t>
  </si>
  <si>
    <t>Southwest Harbor</t>
  </si>
  <si>
    <t>Surry</t>
  </si>
  <si>
    <t>Talmadge</t>
  </si>
  <si>
    <t>The Forks Plt.</t>
  </si>
  <si>
    <t>Tremont</t>
  </si>
  <si>
    <t>Trenton</t>
  </si>
  <si>
    <t>Upton</t>
  </si>
  <si>
    <t>Vanceboro</t>
  </si>
  <si>
    <t>Vassalboro</t>
  </si>
  <si>
    <t>Veazie</t>
  </si>
  <si>
    <t>Waite</t>
  </si>
  <si>
    <t>Waterville</t>
  </si>
  <si>
    <t>Wesley</t>
  </si>
  <si>
    <t>Westbrook</t>
  </si>
  <si>
    <t>West Forks</t>
  </si>
  <si>
    <t>Westmanland</t>
  </si>
  <si>
    <t>Whiting</t>
  </si>
  <si>
    <t>Whitneyville</t>
  </si>
  <si>
    <t>Willimantic</t>
  </si>
  <si>
    <t>Winslow</t>
  </si>
  <si>
    <t>Winthrop</t>
  </si>
  <si>
    <t>Woodland</t>
  </si>
  <si>
    <t>Woodville</t>
  </si>
  <si>
    <t>Yarmouth</t>
  </si>
  <si>
    <t>York</t>
  </si>
  <si>
    <t>Baring Plt.</t>
  </si>
  <si>
    <t>Medford</t>
  </si>
  <si>
    <t>Carrabassett Val</t>
  </si>
  <si>
    <t>Beaver Cove</t>
  </si>
  <si>
    <t>Chebeague Island</t>
  </si>
  <si>
    <t>RSU 79/MSAD 01</t>
  </si>
  <si>
    <t>RSU 03/MSAD 03</t>
  </si>
  <si>
    <t>RSU 80/MSAD 04</t>
  </si>
  <si>
    <t>RSU 06/MSAD 06</t>
  </si>
  <si>
    <t>RSU 07/MSAD 07</t>
  </si>
  <si>
    <t>RSU 08/MSAD 08</t>
  </si>
  <si>
    <t>MSAD 10</t>
  </si>
  <si>
    <t>RSU 11/MSAD 11</t>
  </si>
  <si>
    <t>RSU 82/MSAD 12</t>
  </si>
  <si>
    <t>RSU 83/MSAD 13</t>
  </si>
  <si>
    <t>RSU 84/MSAD 14</t>
  </si>
  <si>
    <t>RSU 15/MSAD 15</t>
  </si>
  <si>
    <t>RSU 17/MSAD 17</t>
  </si>
  <si>
    <t>RSU 85/MSAD 19</t>
  </si>
  <si>
    <t>RSU 86/MSAD 20</t>
  </si>
  <si>
    <t>RSU 87/MSAD 23</t>
  </si>
  <si>
    <t>RSU 88/MSAD 24</t>
  </si>
  <si>
    <t>MSAD 27</t>
  </si>
  <si>
    <t>RSU 28/MSAD 28</t>
  </si>
  <si>
    <t>RSU 29/MSAD 29</t>
  </si>
  <si>
    <t>RSU 30/MSAD 30</t>
  </si>
  <si>
    <t>RSU 31/MSAD 31</t>
  </si>
  <si>
    <t>RSU 32/MSAD 32</t>
  </si>
  <si>
    <t>RSU 33/MSAD 33</t>
  </si>
  <si>
    <t>RSU 35/MSAD 35</t>
  </si>
  <si>
    <t>RSU 37/MSAD 37</t>
  </si>
  <si>
    <t>RSU 40/MSAD 40</t>
  </si>
  <si>
    <t>RSU 41/MSAD 41</t>
  </si>
  <si>
    <t>RSU 42/MSAD 42</t>
  </si>
  <si>
    <t>RSU 44/MSAD 44</t>
  </si>
  <si>
    <t>RSU 45/MSAD 45</t>
  </si>
  <si>
    <t>MSAD 46</t>
  </si>
  <si>
    <t>RSU 49/MSAD 49</t>
  </si>
  <si>
    <t>RSU 51/MSAD 51</t>
  </si>
  <si>
    <t>RSU 52/MSAD 52</t>
  </si>
  <si>
    <t>RSU 53/MSAD 53</t>
  </si>
  <si>
    <t>RSU 54/MSAD 54</t>
  </si>
  <si>
    <t>RSU 55/MSAD 55</t>
  </si>
  <si>
    <t>RSU 57/MSAD 57</t>
  </si>
  <si>
    <t>RSU 58/MSAD 58</t>
  </si>
  <si>
    <t>RSU 59/MSAD 59</t>
  </si>
  <si>
    <t>RSU 60/MSAD 60</t>
  </si>
  <si>
    <t>RSU 61/MSAD 61</t>
  </si>
  <si>
    <t>RSU 63/MSAD 63</t>
  </si>
  <si>
    <t>RSU 64/MSAD 64</t>
  </si>
  <si>
    <t>RSU 65/MSAD 65</t>
  </si>
  <si>
    <t>RSU 68/MSAD 68</t>
  </si>
  <si>
    <t>RSU 70/MSAD 70</t>
  </si>
  <si>
    <t>RSU 72/MSAD 72</t>
  </si>
  <si>
    <t>RSU 74/MSAD 74</t>
  </si>
  <si>
    <t>RSU 75/MSAD 75</t>
  </si>
  <si>
    <t>MSAD 76</t>
  </si>
  <si>
    <t>Indian Island</t>
  </si>
  <si>
    <t>Indian Township</t>
  </si>
  <si>
    <t>Pleasant Point</t>
  </si>
  <si>
    <t>RSU 01 - LKRSU</t>
  </si>
  <si>
    <t>RSU 02</t>
  </si>
  <si>
    <t>RSU 04</t>
  </si>
  <si>
    <t>RSU 05</t>
  </si>
  <si>
    <t>RSU 09</t>
  </si>
  <si>
    <t>RSU 10</t>
  </si>
  <si>
    <t>RSU 12</t>
  </si>
  <si>
    <t>RSU 13</t>
  </si>
  <si>
    <t>RSU 14</t>
  </si>
  <si>
    <t>RSU 16</t>
  </si>
  <si>
    <t>RSU 18</t>
  </si>
  <si>
    <t>RSU 19</t>
  </si>
  <si>
    <t>RSU 20</t>
  </si>
  <si>
    <t>RSU 21</t>
  </si>
  <si>
    <t>RSU 22</t>
  </si>
  <si>
    <t>RSU 23</t>
  </si>
  <si>
    <t>RSU 24</t>
  </si>
  <si>
    <t>RSU 25</t>
  </si>
  <si>
    <t>RSU 26</t>
  </si>
  <si>
    <t>RSU 34</t>
  </si>
  <si>
    <t>RSU 38</t>
  </si>
  <si>
    <t>RSU 39</t>
  </si>
  <si>
    <t>RSU 50</t>
  </si>
  <si>
    <t>RSU 67</t>
  </si>
  <si>
    <t>RSU 73</t>
  </si>
  <si>
    <t>RSU 78</t>
  </si>
  <si>
    <t>Boothbay-Boothbay Hbr CSD</t>
  </si>
  <si>
    <t>Mt Desert CSD</t>
  </si>
  <si>
    <t>Airline CSD</t>
  </si>
  <si>
    <t>East Range CSD</t>
  </si>
  <si>
    <t>Deer Isle-Stonington CSD</t>
  </si>
  <si>
    <t>Great Salt Bay CSD</t>
  </si>
  <si>
    <t>Moosabec CSD</t>
  </si>
  <si>
    <t>Wells-Ogunquit CSD</t>
  </si>
  <si>
    <t>Five Town CSD</t>
  </si>
  <si>
    <t>Less</t>
  </si>
  <si>
    <t>MaineCare</t>
  </si>
  <si>
    <t>Seed Adj</t>
  </si>
  <si>
    <t>Private</t>
  </si>
  <si>
    <t>Public</t>
  </si>
  <si>
    <t>Total</t>
  </si>
  <si>
    <t>Negative means take subsidy away</t>
  </si>
  <si>
    <t>Positive means put back subsidy</t>
  </si>
  <si>
    <t>Dayton</t>
  </si>
  <si>
    <t>Ellsworth</t>
  </si>
  <si>
    <t>Hancock</t>
  </si>
  <si>
    <t>Lamoine</t>
  </si>
  <si>
    <t>Saco</t>
  </si>
  <si>
    <t>Wiscasset</t>
  </si>
  <si>
    <t>Andover</t>
  </si>
  <si>
    <t>Northport</t>
  </si>
  <si>
    <t>Saint George</t>
  </si>
  <si>
    <t>West Bath</t>
  </si>
  <si>
    <t>Winterville Plt.</t>
  </si>
  <si>
    <t>RSU 71</t>
  </si>
  <si>
    <t>Winterville Plt</t>
  </si>
  <si>
    <t>Adjustment</t>
  </si>
  <si>
    <t>Cary Plt.</t>
  </si>
  <si>
    <t>Harpswell Coastal Academy</t>
  </si>
  <si>
    <t>Section 5.B) 8)</t>
  </si>
  <si>
    <t>ED 279</t>
  </si>
  <si>
    <t>Section 5. B) 9)</t>
  </si>
  <si>
    <t>Totals</t>
  </si>
  <si>
    <t>Section 5. B) 8)</t>
  </si>
  <si>
    <t>Acadia Academy</t>
  </si>
  <si>
    <t>Adjustments</t>
  </si>
  <si>
    <t>Maine Connections Academy</t>
  </si>
  <si>
    <t>Invoiced</t>
  </si>
  <si>
    <t>Insufficient</t>
  </si>
  <si>
    <t>Subsidy</t>
  </si>
  <si>
    <t>Burlington</t>
  </si>
  <si>
    <t>Byron</t>
  </si>
  <si>
    <t>Grand Lake Str Plt.</t>
  </si>
  <si>
    <t>RSU 56</t>
  </si>
  <si>
    <t>Baxter Academy</t>
  </si>
  <si>
    <t>Cornville Regional</t>
  </si>
  <si>
    <t>Fiddlehead School</t>
  </si>
  <si>
    <t>Maine Academy of Natural Sciences</t>
  </si>
  <si>
    <t>Maine Virtual Academy</t>
  </si>
  <si>
    <t>Snow Pond Arts Academy</t>
  </si>
  <si>
    <t>EPS_ID</t>
  </si>
  <si>
    <t>2018-19 MaineCare Seed Adjustments - Private</t>
  </si>
  <si>
    <t>2018-19 MaineCare Seed Adjustments - Public</t>
  </si>
  <si>
    <t>2018-19 MaineCare Seed Adjustments</t>
  </si>
  <si>
    <t>Q318</t>
  </si>
  <si>
    <t>Q 418</t>
  </si>
  <si>
    <t>Q119</t>
  </si>
  <si>
    <t>Q219</t>
  </si>
  <si>
    <t>Q418</t>
  </si>
  <si>
    <t>Eagle Lake</t>
  </si>
  <si>
    <t>Moro Plt</t>
  </si>
  <si>
    <t>Sebago</t>
  </si>
  <si>
    <t>RSU 89</t>
  </si>
  <si>
    <t>Prior Year</t>
  </si>
  <si>
    <t>FY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</si>
</sst>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5" tint="0.39997558519241921"/>
      </bottom>
      <diagonal/>
    </border>
  </borders>
  <cellStyleXfs count="3">
    <xf numFmtId="0" fontId="0" fillId="0" borderId="0"/>
    <xf numFmtId="0" fontId="2" fillId="0" borderId="0"/>
    <xf numFmtId="0" fontId="12" fillId="5" borderId="0" applyNumberFormat="0" applyBorder="0" applyAlignment="0" applyProtection="0"/>
  </cellStyleXfs>
  <cellXfs count="45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164" fontId="4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40" fontId="0" fillId="0" borderId="0" xfId="0" applyNumberFormat="1"/>
    <xf numFmtId="0" fontId="6" fillId="0" borderId="0" xfId="0" applyFont="1" applyAlignment="1">
      <alignment horizontal="right"/>
    </xf>
    <xf numFmtId="0" fontId="1" fillId="0" borderId="0" xfId="0" applyFont="1"/>
    <xf numFmtId="0" fontId="1" fillId="3" borderId="0" xfId="0" applyFont="1" applyFill="1"/>
    <xf numFmtId="0" fontId="7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40" fontId="0" fillId="0" borderId="0" xfId="0" applyNumberFormat="1" applyFill="1"/>
    <xf numFmtId="164" fontId="4" fillId="0" borderId="0" xfId="1" applyNumberFormat="1" applyFont="1" applyFill="1" applyAlignment="1">
      <alignment horizontal="center"/>
    </xf>
    <xf numFmtId="40" fontId="1" fillId="0" borderId="0" xfId="0" applyNumberFormat="1" applyFont="1" applyFill="1"/>
    <xf numFmtId="40" fontId="1" fillId="3" borderId="0" xfId="0" applyNumberFormat="1" applyFont="1" applyFill="1"/>
    <xf numFmtId="40" fontId="0" fillId="0" borderId="0" xfId="0" applyNumberFormat="1" applyFont="1" applyFill="1"/>
    <xf numFmtId="40" fontId="0" fillId="0" borderId="0" xfId="0" applyNumberFormat="1" applyFont="1"/>
    <xf numFmtId="0" fontId="1" fillId="0" borderId="0" xfId="0" applyFont="1" applyAlignment="1">
      <alignment horizontal="right"/>
    </xf>
    <xf numFmtId="40" fontId="1" fillId="0" borderId="0" xfId="0" applyNumberFormat="1" applyFont="1"/>
    <xf numFmtId="0" fontId="1" fillId="2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right"/>
    </xf>
    <xf numFmtId="0" fontId="10" fillId="4" borderId="2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/>
    </xf>
    <xf numFmtId="164" fontId="4" fillId="0" borderId="0" xfId="1" applyNumberFormat="1" applyFont="1" applyAlignment="1">
      <alignment horizontal="left"/>
    </xf>
    <xf numFmtId="40" fontId="0" fillId="0" borderId="0" xfId="0" applyNumberFormat="1" applyFont="1" applyFill="1" applyAlignment="1">
      <alignment horizontal="right"/>
    </xf>
    <xf numFmtId="40" fontId="0" fillId="0" borderId="0" xfId="0" applyNumberFormat="1" applyFill="1" applyAlignment="1">
      <alignment horizontal="right"/>
    </xf>
    <xf numFmtId="40" fontId="0" fillId="0" borderId="0" xfId="0" applyNumberFormat="1" applyFont="1" applyAlignment="1">
      <alignment horizontal="right"/>
    </xf>
    <xf numFmtId="40" fontId="1" fillId="0" borderId="0" xfId="0" applyNumberFormat="1" applyFont="1" applyFill="1" applyAlignment="1">
      <alignment horizontal="right"/>
    </xf>
    <xf numFmtId="40" fontId="1" fillId="0" borderId="0" xfId="0" applyNumberFormat="1" applyFont="1" applyAlignment="1">
      <alignment horizontal="right"/>
    </xf>
    <xf numFmtId="0" fontId="4" fillId="0" borderId="0" xfId="1" applyFont="1" applyFill="1"/>
    <xf numFmtId="164" fontId="13" fillId="0" borderId="0" xfId="1" applyNumberFormat="1" applyFont="1" applyFill="1" applyAlignment="1">
      <alignment horizontal="center"/>
    </xf>
    <xf numFmtId="0" fontId="13" fillId="0" borderId="0" xfId="1" applyFont="1" applyFill="1"/>
    <xf numFmtId="0" fontId="12" fillId="5" borderId="2" xfId="2" applyBorder="1" applyAlignment="1">
      <alignment horizontal="center"/>
    </xf>
    <xf numFmtId="164" fontId="14" fillId="0" borderId="0" xfId="1" applyNumberFormat="1" applyFont="1" applyFill="1" applyAlignment="1">
      <alignment horizontal="center"/>
    </xf>
    <xf numFmtId="0" fontId="14" fillId="0" borderId="0" xfId="1" applyFont="1" applyFill="1"/>
    <xf numFmtId="40" fontId="15" fillId="0" borderId="0" xfId="0" applyNumberFormat="1" applyFont="1" applyFill="1" applyAlignment="1">
      <alignment horizontal="right"/>
    </xf>
    <xf numFmtId="40" fontId="15" fillId="0" borderId="0" xfId="0" applyNumberFormat="1" applyFont="1" applyAlignment="1">
      <alignment horizontal="right"/>
    </xf>
  </cellXfs>
  <cellStyles count="3">
    <cellStyle name="Bad" xfId="2" builtinId="27"/>
    <cellStyle name="Normal" xfId="0" builtinId="0"/>
    <cellStyle name="Normal 6" xfId="1"/>
  </cellStyles>
  <dxfs count="28">
    <dxf>
      <numFmt numFmtId="8" formatCode="#,##0.00_);[Red]\(#,##0.00\)"/>
    </dxf>
    <dxf>
      <numFmt numFmtId="8" formatCode="#,##0.00_);[Red]\(#,##0.00\)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8" formatCode="#,##0.00_);[Red]\(#,##0.00\)"/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7:K272" totalsRowShown="0" headerRowDxfId="27" dataDxfId="26">
  <tableColumns count="11">
    <tableColumn id="1" name="EPS_ID" dataDxfId="25" dataCellStyle="Normal 6"/>
    <tableColumn id="2" name="UNIX" dataDxfId="24" dataCellStyle="Normal 6"/>
    <tableColumn id="3" name="AOS" dataDxfId="23" dataCellStyle="Normal 6"/>
    <tableColumn id="4" name="SAUs - UNIX Code Order" dataDxfId="22" dataCellStyle="Normal 6"/>
    <tableColumn id="6" name="Prior Year" dataDxfId="21" dataCellStyle="Normal 6"/>
    <tableColumn id="5" name="Q318" dataDxfId="20"/>
    <tableColumn id="9" name="Q 418" dataDxfId="19"/>
    <tableColumn id="15" name="Q119" dataDxfId="18"/>
    <tableColumn id="16" name="Q219" dataDxfId="17"/>
    <tableColumn id="18" name="Invoiced" dataDxfId="16"/>
    <tableColumn id="12" name="Section 5.B) 8)" dataDxfId="15">
      <calculatedColumnFormula>SUM(F8:J8)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7:I272" totalsRowShown="0" headerRowDxfId="14" dataDxfId="13" tableBorderDxfId="12">
  <tableColumns count="9">
    <tableColumn id="1" name="EPS_ID"/>
    <tableColumn id="2" name="UNIX"/>
    <tableColumn id="3" name="AOS"/>
    <tableColumn id="4" name="SAUs - UNIX Code Order"/>
    <tableColumn id="5" name="Q318" dataDxfId="11"/>
    <tableColumn id="11" name="Q418" dataDxfId="10"/>
    <tableColumn id="12" name="Q119" dataDxfId="9"/>
    <tableColumn id="14" name="Q219" dataDxfId="8"/>
    <tableColumn id="10" name="Section 5. B) 9)" dataDxfId="7">
      <calculatedColumnFormula>SUM(E8:H8)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7:G272" totalsRowShown="0">
  <tableColumns count="7">
    <tableColumn id="1" name="EPS_ID" dataDxfId="6" dataCellStyle="Normal 6"/>
    <tableColumn id="2" name="UNIX" dataDxfId="5" dataCellStyle="Normal 6"/>
    <tableColumn id="3" name="AOS" dataDxfId="4" dataCellStyle="Normal 6"/>
    <tableColumn id="4" name="SAUs - UNIX Code Order" dataDxfId="3" dataCellStyle="Normal 6"/>
    <tableColumn id="5" name="Section 5. B) 8)" dataDxfId="2"/>
    <tableColumn id="6" name="Section 5. B) 9)" dataDxfId="1">
      <calculatedColumnFormula>Public!I8</calculatedColumnFormula>
    </tableColumn>
    <tableColumn id="7" name="FY 19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3"/>
  <sheetViews>
    <sheetView tabSelected="1" zoomScaleNormal="100" workbookViewId="0">
      <pane xSplit="4" ySplit="7" topLeftCell="E257" activePane="bottomRight" state="frozen"/>
      <selection pane="topRight" activeCell="E1" sqref="E1"/>
      <selection pane="bottomLeft" activeCell="A8" sqref="A8"/>
      <selection pane="bottomRight" activeCell="H274" sqref="H274"/>
    </sheetView>
  </sheetViews>
  <sheetFormatPr defaultRowHeight="14.4" x14ac:dyDescent="0.3"/>
  <cols>
    <col min="1" max="1" width="8.21875" customWidth="1"/>
    <col min="2" max="2" width="6.33203125" customWidth="1"/>
    <col min="3" max="3" width="6" customWidth="1"/>
    <col min="4" max="4" width="27.88671875" customWidth="1"/>
    <col min="5" max="6" width="13.33203125" style="12" customWidth="1"/>
    <col min="7" max="7" width="14.6640625" style="13" customWidth="1"/>
    <col min="8" max="10" width="12.88671875" style="12" customWidth="1"/>
    <col min="11" max="11" width="15.109375" customWidth="1"/>
    <col min="12" max="12" width="12.109375" customWidth="1"/>
  </cols>
  <sheetData>
    <row r="1" spans="1:12" x14ac:dyDescent="0.3">
      <c r="A1" s="8" t="s">
        <v>283</v>
      </c>
      <c r="B1" s="8"/>
      <c r="C1" s="8"/>
      <c r="D1" s="8"/>
      <c r="E1" s="8"/>
      <c r="F1" s="8"/>
      <c r="G1" s="16"/>
      <c r="H1" s="8"/>
      <c r="I1" s="8"/>
      <c r="J1" s="8"/>
      <c r="K1" s="8"/>
    </row>
    <row r="2" spans="1:12" x14ac:dyDescent="0.3">
      <c r="A2" s="25"/>
      <c r="B2" s="25"/>
      <c r="C2" s="25"/>
      <c r="D2" s="25"/>
      <c r="E2" s="24"/>
      <c r="F2" s="24"/>
      <c r="G2" s="25"/>
      <c r="H2" s="25"/>
      <c r="I2" s="25"/>
      <c r="J2" s="25"/>
      <c r="K2" s="25" t="s">
        <v>237</v>
      </c>
      <c r="L2" s="4"/>
    </row>
    <row r="3" spans="1:12" x14ac:dyDescent="0.3">
      <c r="A3" s="25"/>
      <c r="B3" s="25"/>
      <c r="C3" s="25"/>
      <c r="D3" s="26" t="s">
        <v>243</v>
      </c>
      <c r="E3" s="24"/>
      <c r="F3" s="24"/>
      <c r="G3" s="25"/>
      <c r="H3" s="25"/>
      <c r="I3" s="25"/>
      <c r="J3" s="25"/>
      <c r="K3" s="25" t="s">
        <v>238</v>
      </c>
      <c r="L3" s="4"/>
    </row>
    <row r="4" spans="1:12" x14ac:dyDescent="0.3">
      <c r="A4" s="25"/>
      <c r="B4" s="25"/>
      <c r="C4" s="25"/>
      <c r="D4" s="26" t="s">
        <v>244</v>
      </c>
      <c r="E4" s="24"/>
      <c r="F4" s="24"/>
      <c r="G4" s="25"/>
      <c r="H4" s="25"/>
      <c r="I4" s="25"/>
      <c r="J4" s="40" t="s">
        <v>258</v>
      </c>
      <c r="K4" s="25" t="s">
        <v>239</v>
      </c>
      <c r="L4" s="4"/>
    </row>
    <row r="5" spans="1:12" x14ac:dyDescent="0.3">
      <c r="A5" s="25"/>
      <c r="B5" s="25"/>
      <c r="C5" s="25"/>
      <c r="D5" s="25"/>
      <c r="E5" s="24"/>
      <c r="F5" s="24"/>
      <c r="G5" s="25"/>
      <c r="H5" s="25"/>
      <c r="I5" s="25"/>
      <c r="J5" s="40" t="s">
        <v>270</v>
      </c>
      <c r="K5" s="25" t="s">
        <v>240</v>
      </c>
      <c r="L5" s="4"/>
    </row>
    <row r="6" spans="1:12" x14ac:dyDescent="0.3">
      <c r="A6" s="25"/>
      <c r="B6" s="25"/>
      <c r="C6" s="25"/>
      <c r="D6" s="25"/>
      <c r="E6" s="25" t="s">
        <v>258</v>
      </c>
      <c r="F6" s="25" t="s">
        <v>258</v>
      </c>
      <c r="G6" s="25" t="s">
        <v>258</v>
      </c>
      <c r="H6" s="25" t="s">
        <v>258</v>
      </c>
      <c r="I6" s="25" t="s">
        <v>267</v>
      </c>
      <c r="J6" s="40" t="s">
        <v>271</v>
      </c>
      <c r="K6" s="25" t="s">
        <v>262</v>
      </c>
      <c r="L6" s="4"/>
    </row>
    <row r="7" spans="1:12" ht="16.2" customHeight="1" x14ac:dyDescent="0.3">
      <c r="A7" s="27" t="s">
        <v>282</v>
      </c>
      <c r="B7" s="27" t="s">
        <v>0</v>
      </c>
      <c r="C7" s="27" t="s">
        <v>1</v>
      </c>
      <c r="D7" s="27" t="s">
        <v>2</v>
      </c>
      <c r="E7" s="28" t="s">
        <v>295</v>
      </c>
      <c r="F7" s="28" t="s">
        <v>286</v>
      </c>
      <c r="G7" s="28" t="s">
        <v>287</v>
      </c>
      <c r="H7" s="28" t="s">
        <v>288</v>
      </c>
      <c r="I7" s="28" t="s">
        <v>289</v>
      </c>
      <c r="J7" s="28" t="s">
        <v>269</v>
      </c>
      <c r="K7" s="22" t="s">
        <v>261</v>
      </c>
      <c r="L7" s="4"/>
    </row>
    <row r="8" spans="1:12" x14ac:dyDescent="0.3">
      <c r="A8" s="3">
        <v>1000</v>
      </c>
      <c r="B8" s="3">
        <v>2</v>
      </c>
      <c r="C8" s="3"/>
      <c r="D8" s="31" t="s">
        <v>3</v>
      </c>
      <c r="E8" s="13"/>
      <c r="F8" s="13">
        <v>-4071.15</v>
      </c>
      <c r="G8" s="13">
        <v>-403.16</v>
      </c>
      <c r="H8" s="13">
        <v>-1457.36</v>
      </c>
      <c r="I8" s="13">
        <v>-2588.44</v>
      </c>
      <c r="J8" s="13"/>
      <c r="K8" s="5">
        <f>SUM(E8:J8)</f>
        <v>-8520.11</v>
      </c>
    </row>
    <row r="9" spans="1:12" x14ac:dyDescent="0.3">
      <c r="A9" s="3">
        <v>1001</v>
      </c>
      <c r="B9" s="3">
        <v>5</v>
      </c>
      <c r="C9" s="3">
        <v>877</v>
      </c>
      <c r="D9" s="31" t="s">
        <v>4</v>
      </c>
      <c r="E9" s="13"/>
      <c r="F9" s="13">
        <v>0</v>
      </c>
      <c r="G9" s="13">
        <v>0</v>
      </c>
      <c r="H9" s="13">
        <v>0</v>
      </c>
      <c r="I9" s="13">
        <v>0</v>
      </c>
      <c r="J9" s="13"/>
      <c r="K9" s="5">
        <f t="shared" ref="K9:K72" si="0">SUM(E9:J9)</f>
        <v>0</v>
      </c>
    </row>
    <row r="10" spans="1:12" x14ac:dyDescent="0.3">
      <c r="A10" s="3">
        <v>3238</v>
      </c>
      <c r="B10" s="3">
        <v>12</v>
      </c>
      <c r="C10" s="3"/>
      <c r="D10" s="31" t="s">
        <v>251</v>
      </c>
      <c r="E10" s="13"/>
      <c r="F10" s="13">
        <v>0</v>
      </c>
      <c r="G10" s="13">
        <v>0</v>
      </c>
      <c r="H10" s="13">
        <v>0</v>
      </c>
      <c r="I10" s="13">
        <v>0</v>
      </c>
      <c r="J10" s="13"/>
      <c r="K10" s="5">
        <f t="shared" si="0"/>
        <v>0</v>
      </c>
    </row>
    <row r="11" spans="1:12" x14ac:dyDescent="0.3">
      <c r="A11" s="3">
        <v>1004</v>
      </c>
      <c r="B11" s="3">
        <v>14</v>
      </c>
      <c r="C11" s="3"/>
      <c r="D11" s="31" t="s">
        <v>5</v>
      </c>
      <c r="E11" s="13"/>
      <c r="F11" s="13">
        <v>-5000.93</v>
      </c>
      <c r="G11" s="13">
        <v>-6855.8</v>
      </c>
      <c r="H11" s="13">
        <v>-3073.12</v>
      </c>
      <c r="I11" s="13">
        <v>-5962.83</v>
      </c>
      <c r="J11" s="13"/>
      <c r="K11" s="5">
        <f t="shared" si="0"/>
        <v>-20892.68</v>
      </c>
    </row>
    <row r="12" spans="1:12" x14ac:dyDescent="0.3">
      <c r="A12" s="3">
        <v>3231</v>
      </c>
      <c r="B12" s="3">
        <v>18</v>
      </c>
      <c r="C12" s="3"/>
      <c r="D12" s="31" t="s">
        <v>6</v>
      </c>
      <c r="E12" s="13"/>
      <c r="F12" s="13">
        <v>0</v>
      </c>
      <c r="G12" s="13">
        <v>0</v>
      </c>
      <c r="H12" s="13">
        <v>0</v>
      </c>
      <c r="I12" s="13">
        <v>-1331.7</v>
      </c>
      <c r="J12" s="13"/>
      <c r="K12" s="5">
        <f t="shared" si="0"/>
        <v>-1331.7</v>
      </c>
    </row>
    <row r="13" spans="1:12" x14ac:dyDescent="0.3">
      <c r="A13" s="3">
        <v>1007</v>
      </c>
      <c r="B13" s="3">
        <v>20</v>
      </c>
      <c r="C13" s="3"/>
      <c r="D13" s="31" t="s">
        <v>7</v>
      </c>
      <c r="E13" s="13"/>
      <c r="F13" s="13">
        <v>-190742.2</v>
      </c>
      <c r="G13" s="13">
        <v>-283712.73</v>
      </c>
      <c r="H13" s="13">
        <v>-183218.86</v>
      </c>
      <c r="I13" s="13">
        <v>-243708.65</v>
      </c>
      <c r="J13" s="13"/>
      <c r="K13" s="5">
        <f t="shared" si="0"/>
        <v>-901382.44000000006</v>
      </c>
    </row>
    <row r="14" spans="1:12" ht="16.5" customHeight="1" x14ac:dyDescent="0.3">
      <c r="A14" s="3">
        <v>1008</v>
      </c>
      <c r="B14" s="3">
        <v>21</v>
      </c>
      <c r="C14" s="3"/>
      <c r="D14" s="31" t="s">
        <v>8</v>
      </c>
      <c r="E14" s="13"/>
      <c r="F14" s="13">
        <v>-29713.89</v>
      </c>
      <c r="G14" s="13">
        <v>-34839.24</v>
      </c>
      <c r="H14" s="13">
        <v>-31864.98</v>
      </c>
      <c r="I14" s="13">
        <v>-50218.57</v>
      </c>
      <c r="J14" s="13"/>
      <c r="K14" s="5">
        <f t="shared" si="0"/>
        <v>-146636.68</v>
      </c>
    </row>
    <row r="15" spans="1:12" x14ac:dyDescent="0.3">
      <c r="A15" s="3">
        <v>1009</v>
      </c>
      <c r="B15" s="3">
        <v>24</v>
      </c>
      <c r="C15" s="3">
        <v>890</v>
      </c>
      <c r="D15" s="31" t="s">
        <v>9</v>
      </c>
      <c r="E15" s="13"/>
      <c r="F15" s="13">
        <v>0</v>
      </c>
      <c r="G15" s="13">
        <v>0</v>
      </c>
      <c r="H15" s="13">
        <v>0</v>
      </c>
      <c r="I15" s="13">
        <v>0</v>
      </c>
      <c r="J15" s="13"/>
      <c r="K15" s="5">
        <f t="shared" si="0"/>
        <v>0</v>
      </c>
    </row>
    <row r="16" spans="1:12" x14ac:dyDescent="0.3">
      <c r="A16" s="3">
        <v>1011</v>
      </c>
      <c r="B16" s="3">
        <v>27</v>
      </c>
      <c r="C16" s="3"/>
      <c r="D16" s="31" t="s">
        <v>10</v>
      </c>
      <c r="E16" s="13"/>
      <c r="F16" s="13">
        <v>-5164.3100000000004</v>
      </c>
      <c r="G16" s="13">
        <v>-7269.97</v>
      </c>
      <c r="H16" s="13">
        <v>-14625.27</v>
      </c>
      <c r="I16" s="13">
        <v>-17023.48</v>
      </c>
      <c r="J16" s="13"/>
      <c r="K16" s="5">
        <f t="shared" si="0"/>
        <v>-44083.03</v>
      </c>
    </row>
    <row r="17" spans="1:11" x14ac:dyDescent="0.3">
      <c r="A17" s="3">
        <v>1012</v>
      </c>
      <c r="B17" s="3">
        <v>28</v>
      </c>
      <c r="C17" s="3">
        <v>891</v>
      </c>
      <c r="D17" s="31" t="s">
        <v>11</v>
      </c>
      <c r="E17" s="13"/>
      <c r="F17" s="13">
        <v>0</v>
      </c>
      <c r="G17" s="13">
        <v>0</v>
      </c>
      <c r="H17" s="13">
        <v>0</v>
      </c>
      <c r="I17" s="13">
        <v>0</v>
      </c>
      <c r="J17" s="13"/>
      <c r="K17" s="5">
        <f t="shared" si="0"/>
        <v>0</v>
      </c>
    </row>
    <row r="18" spans="1:11" x14ac:dyDescent="0.3">
      <c r="A18" s="3">
        <v>1014</v>
      </c>
      <c r="B18" s="3">
        <v>31</v>
      </c>
      <c r="C18" s="3"/>
      <c r="D18" s="31" t="s">
        <v>12</v>
      </c>
      <c r="E18" s="13"/>
      <c r="F18" s="13">
        <v>0</v>
      </c>
      <c r="G18" s="13">
        <v>0</v>
      </c>
      <c r="H18" s="13">
        <v>0</v>
      </c>
      <c r="I18" s="13">
        <v>0</v>
      </c>
      <c r="J18" s="13"/>
      <c r="K18" s="5">
        <f t="shared" si="0"/>
        <v>0</v>
      </c>
    </row>
    <row r="19" spans="1:11" x14ac:dyDescent="0.3">
      <c r="A19" s="3">
        <v>1015</v>
      </c>
      <c r="B19" s="3">
        <v>32</v>
      </c>
      <c r="C19" s="3"/>
      <c r="D19" s="31" t="s">
        <v>13</v>
      </c>
      <c r="E19" s="13"/>
      <c r="F19" s="13">
        <v>0</v>
      </c>
      <c r="G19" s="13">
        <v>0</v>
      </c>
      <c r="H19" s="13">
        <v>0</v>
      </c>
      <c r="I19" s="13">
        <v>0</v>
      </c>
      <c r="J19" s="13"/>
      <c r="K19" s="5">
        <f t="shared" si="0"/>
        <v>0</v>
      </c>
    </row>
    <row r="20" spans="1:11" x14ac:dyDescent="0.3">
      <c r="A20" s="3">
        <v>1016</v>
      </c>
      <c r="B20" s="3">
        <v>40</v>
      </c>
      <c r="C20" s="3"/>
      <c r="D20" s="31" t="s">
        <v>14</v>
      </c>
      <c r="E20" s="13"/>
      <c r="F20" s="13">
        <v>-3836</v>
      </c>
      <c r="G20" s="13">
        <v>-4403.29</v>
      </c>
      <c r="H20" s="13">
        <v>-4936.43</v>
      </c>
      <c r="I20" s="13">
        <v>-4889.37</v>
      </c>
      <c r="J20" s="13"/>
      <c r="K20" s="5">
        <f t="shared" si="0"/>
        <v>-18065.09</v>
      </c>
    </row>
    <row r="21" spans="1:11" x14ac:dyDescent="0.3">
      <c r="A21" s="3">
        <v>1017</v>
      </c>
      <c r="B21" s="3">
        <v>44</v>
      </c>
      <c r="C21" s="3"/>
      <c r="D21" s="31" t="s">
        <v>15</v>
      </c>
      <c r="E21" s="13"/>
      <c r="F21" s="13">
        <v>0</v>
      </c>
      <c r="G21" s="13">
        <v>-1422.2</v>
      </c>
      <c r="H21" s="13">
        <v>-484.76</v>
      </c>
      <c r="I21" s="13">
        <v>-737.71</v>
      </c>
      <c r="J21" s="13"/>
      <c r="K21" s="5">
        <f t="shared" si="0"/>
        <v>-2644.67</v>
      </c>
    </row>
    <row r="22" spans="1:11" x14ac:dyDescent="0.3">
      <c r="A22" s="3">
        <v>1018</v>
      </c>
      <c r="B22" s="3">
        <v>49</v>
      </c>
      <c r="C22" s="3"/>
      <c r="D22" s="31" t="s">
        <v>16</v>
      </c>
      <c r="E22" s="13"/>
      <c r="F22" s="13">
        <v>0</v>
      </c>
      <c r="G22" s="13">
        <v>0</v>
      </c>
      <c r="H22" s="13">
        <v>0</v>
      </c>
      <c r="I22" s="13">
        <v>0</v>
      </c>
      <c r="J22" s="13"/>
      <c r="K22" s="5">
        <f t="shared" si="0"/>
        <v>0</v>
      </c>
    </row>
    <row r="23" spans="1:11" x14ac:dyDescent="0.3">
      <c r="A23" s="3">
        <v>1020</v>
      </c>
      <c r="B23" s="3">
        <v>52</v>
      </c>
      <c r="C23" s="3">
        <v>893</v>
      </c>
      <c r="D23" s="31" t="s">
        <v>17</v>
      </c>
      <c r="E23" s="13"/>
      <c r="F23" s="13">
        <v>0</v>
      </c>
      <c r="G23" s="13">
        <v>0</v>
      </c>
      <c r="H23" s="13">
        <v>0</v>
      </c>
      <c r="I23" s="13">
        <v>0</v>
      </c>
      <c r="J23" s="13"/>
      <c r="K23" s="5">
        <f t="shared" si="0"/>
        <v>0</v>
      </c>
    </row>
    <row r="24" spans="1:11" x14ac:dyDescent="0.3">
      <c r="A24" s="3">
        <v>1021</v>
      </c>
      <c r="B24" s="3">
        <v>53</v>
      </c>
      <c r="C24" s="3"/>
      <c r="D24" s="31" t="s">
        <v>18</v>
      </c>
      <c r="E24" s="13"/>
      <c r="F24" s="13">
        <v>0</v>
      </c>
      <c r="G24" s="13">
        <v>0</v>
      </c>
      <c r="H24" s="13">
        <v>0</v>
      </c>
      <c r="I24" s="13">
        <v>0</v>
      </c>
      <c r="J24" s="13"/>
      <c r="K24" s="5">
        <f t="shared" si="0"/>
        <v>0</v>
      </c>
    </row>
    <row r="25" spans="1:11" x14ac:dyDescent="0.3">
      <c r="A25" s="3">
        <v>1022</v>
      </c>
      <c r="B25" s="3">
        <v>54</v>
      </c>
      <c r="C25" s="3">
        <v>899</v>
      </c>
      <c r="D25" s="31" t="s">
        <v>19</v>
      </c>
      <c r="E25" s="13"/>
      <c r="F25" s="13">
        <v>0</v>
      </c>
      <c r="G25" s="13">
        <v>0</v>
      </c>
      <c r="H25" s="13">
        <v>0</v>
      </c>
      <c r="I25" s="13">
        <v>0</v>
      </c>
      <c r="J25" s="13"/>
      <c r="K25" s="5">
        <f t="shared" si="0"/>
        <v>0</v>
      </c>
    </row>
    <row r="26" spans="1:11" x14ac:dyDescent="0.3">
      <c r="A26" s="3">
        <v>3235</v>
      </c>
      <c r="B26" s="3">
        <v>56</v>
      </c>
      <c r="C26" s="3"/>
      <c r="D26" s="31" t="s">
        <v>20</v>
      </c>
      <c r="E26" s="13"/>
      <c r="F26" s="13">
        <v>0</v>
      </c>
      <c r="G26" s="13">
        <v>0</v>
      </c>
      <c r="H26" s="13">
        <v>0</v>
      </c>
      <c r="I26" s="13">
        <v>0</v>
      </c>
      <c r="J26" s="13"/>
      <c r="K26" s="5">
        <f t="shared" si="0"/>
        <v>0</v>
      </c>
    </row>
    <row r="27" spans="1:11" x14ac:dyDescent="0.3">
      <c r="A27" s="3">
        <v>1023</v>
      </c>
      <c r="B27" s="3">
        <v>57</v>
      </c>
      <c r="C27" s="3">
        <v>893</v>
      </c>
      <c r="D27" s="31" t="s">
        <v>21</v>
      </c>
      <c r="E27" s="13"/>
      <c r="F27" s="13">
        <v>-4795.54</v>
      </c>
      <c r="G27" s="13">
        <v>-4239.9399999999996</v>
      </c>
      <c r="H27" s="13">
        <v>-2949.3</v>
      </c>
      <c r="I27" s="13">
        <v>-5680.9</v>
      </c>
      <c r="J27" s="13"/>
      <c r="K27" s="5">
        <f t="shared" si="0"/>
        <v>-17665.68</v>
      </c>
    </row>
    <row r="28" spans="1:11" x14ac:dyDescent="0.3">
      <c r="A28" s="3">
        <v>1024</v>
      </c>
      <c r="B28" s="3">
        <v>58</v>
      </c>
      <c r="C28" s="3"/>
      <c r="D28" s="31" t="s">
        <v>22</v>
      </c>
      <c r="E28" s="13"/>
      <c r="F28" s="13">
        <v>0</v>
      </c>
      <c r="G28" s="13">
        <v>0</v>
      </c>
      <c r="H28" s="13">
        <v>0</v>
      </c>
      <c r="I28" s="13">
        <v>0</v>
      </c>
      <c r="J28" s="13"/>
      <c r="K28" s="5">
        <f t="shared" si="0"/>
        <v>0</v>
      </c>
    </row>
    <row r="29" spans="1:11" x14ac:dyDescent="0.3">
      <c r="A29" s="3">
        <v>1025</v>
      </c>
      <c r="B29" s="3">
        <v>60</v>
      </c>
      <c r="C29" s="3"/>
      <c r="D29" s="31" t="s">
        <v>23</v>
      </c>
      <c r="E29" s="13"/>
      <c r="F29" s="13">
        <v>0</v>
      </c>
      <c r="G29" s="13">
        <v>0</v>
      </c>
      <c r="H29" s="13">
        <v>0</v>
      </c>
      <c r="I29" s="13">
        <v>0</v>
      </c>
      <c r="J29" s="13"/>
      <c r="K29" s="5">
        <f t="shared" si="0"/>
        <v>0</v>
      </c>
    </row>
    <row r="30" spans="1:11" x14ac:dyDescent="0.3">
      <c r="A30" s="3">
        <v>1026</v>
      </c>
      <c r="B30" s="3">
        <v>63</v>
      </c>
      <c r="C30" s="3"/>
      <c r="D30" s="31" t="s">
        <v>24</v>
      </c>
      <c r="E30" s="13"/>
      <c r="F30" s="13">
        <v>-24605.05</v>
      </c>
      <c r="G30" s="13">
        <v>-73269.490000000005</v>
      </c>
      <c r="H30" s="13">
        <v>-35885.58</v>
      </c>
      <c r="I30" s="13">
        <v>-28157.9</v>
      </c>
      <c r="J30" s="13"/>
      <c r="K30" s="5">
        <f t="shared" si="0"/>
        <v>-161918.01999999999</v>
      </c>
    </row>
    <row r="31" spans="1:11" x14ac:dyDescent="0.3">
      <c r="A31" s="14">
        <v>3252</v>
      </c>
      <c r="B31" s="14">
        <v>66</v>
      </c>
      <c r="C31" s="14"/>
      <c r="D31" s="37" t="s">
        <v>272</v>
      </c>
      <c r="E31" s="13"/>
      <c r="F31" s="13">
        <v>0</v>
      </c>
      <c r="G31" s="13">
        <v>0</v>
      </c>
      <c r="H31" s="13">
        <v>0</v>
      </c>
      <c r="I31" s="13">
        <v>0</v>
      </c>
      <c r="J31" s="13"/>
      <c r="K31" s="5">
        <f t="shared" si="0"/>
        <v>0</v>
      </c>
    </row>
    <row r="32" spans="1:11" x14ac:dyDescent="0.3">
      <c r="A32" s="14">
        <v>3250</v>
      </c>
      <c r="B32" s="14">
        <v>69</v>
      </c>
      <c r="C32" s="14"/>
      <c r="D32" s="37" t="s">
        <v>273</v>
      </c>
      <c r="E32" s="13"/>
      <c r="F32" s="13">
        <v>0</v>
      </c>
      <c r="G32" s="13">
        <v>0</v>
      </c>
      <c r="H32" s="13">
        <v>0</v>
      </c>
      <c r="I32" s="13">
        <v>0</v>
      </c>
      <c r="J32" s="13"/>
      <c r="K32" s="5">
        <f t="shared" si="0"/>
        <v>0</v>
      </c>
    </row>
    <row r="33" spans="1:11" x14ac:dyDescent="0.3">
      <c r="A33" s="3">
        <v>1028</v>
      </c>
      <c r="B33" s="3">
        <v>70</v>
      </c>
      <c r="C33" s="3"/>
      <c r="D33" s="31" t="s">
        <v>25</v>
      </c>
      <c r="E33" s="13"/>
      <c r="F33" s="13">
        <v>0</v>
      </c>
      <c r="G33" s="13">
        <v>0</v>
      </c>
      <c r="H33" s="13">
        <v>0</v>
      </c>
      <c r="I33" s="13">
        <v>0</v>
      </c>
      <c r="J33" s="13"/>
      <c r="K33" s="5">
        <f t="shared" si="0"/>
        <v>0</v>
      </c>
    </row>
    <row r="34" spans="1:11" x14ac:dyDescent="0.3">
      <c r="A34" s="3">
        <v>1029</v>
      </c>
      <c r="B34" s="3">
        <v>75</v>
      </c>
      <c r="C34" s="3"/>
      <c r="D34" s="31" t="s">
        <v>26</v>
      </c>
      <c r="E34" s="13"/>
      <c r="F34" s="13">
        <v>-4131.7</v>
      </c>
      <c r="G34" s="13">
        <v>-5539.69</v>
      </c>
      <c r="H34" s="13">
        <v>-4591.4799999999996</v>
      </c>
      <c r="I34" s="13">
        <v>-3149.35</v>
      </c>
      <c r="J34" s="13"/>
      <c r="K34" s="5">
        <f t="shared" si="0"/>
        <v>-17412.219999999998</v>
      </c>
    </row>
    <row r="35" spans="1:11" x14ac:dyDescent="0.3">
      <c r="A35" s="3">
        <v>3131</v>
      </c>
      <c r="B35" s="3">
        <v>76</v>
      </c>
      <c r="C35" s="3"/>
      <c r="D35" s="31" t="s">
        <v>27</v>
      </c>
      <c r="E35" s="13"/>
      <c r="F35" s="13">
        <v>0</v>
      </c>
      <c r="G35" s="13">
        <v>0</v>
      </c>
      <c r="H35" s="13">
        <v>0</v>
      </c>
      <c r="I35" s="13">
        <v>0</v>
      </c>
      <c r="J35" s="13"/>
      <c r="K35" s="5">
        <f t="shared" si="0"/>
        <v>0</v>
      </c>
    </row>
    <row r="36" spans="1:11" x14ac:dyDescent="0.3">
      <c r="A36" s="3">
        <v>1031</v>
      </c>
      <c r="B36" s="3">
        <v>79</v>
      </c>
      <c r="C36" s="3">
        <v>890</v>
      </c>
      <c r="D36" s="31" t="s">
        <v>28</v>
      </c>
      <c r="E36" s="13"/>
      <c r="F36" s="13">
        <v>0</v>
      </c>
      <c r="G36" s="13">
        <v>0</v>
      </c>
      <c r="H36" s="13">
        <v>0</v>
      </c>
      <c r="I36" s="13">
        <v>0</v>
      </c>
      <c r="J36" s="13"/>
      <c r="K36" s="5">
        <f t="shared" si="0"/>
        <v>0</v>
      </c>
    </row>
    <row r="37" spans="1:11" x14ac:dyDescent="0.3">
      <c r="A37" s="3">
        <v>3244</v>
      </c>
      <c r="B37" s="3">
        <v>81</v>
      </c>
      <c r="C37" s="3"/>
      <c r="D37" s="31" t="s">
        <v>259</v>
      </c>
      <c r="E37" s="13"/>
      <c r="F37" s="13">
        <v>0</v>
      </c>
      <c r="G37" s="13">
        <v>0</v>
      </c>
      <c r="H37" s="13">
        <v>0</v>
      </c>
      <c r="I37" s="13">
        <v>0</v>
      </c>
      <c r="J37" s="13"/>
      <c r="K37" s="5">
        <f t="shared" si="0"/>
        <v>0</v>
      </c>
    </row>
    <row r="38" spans="1:11" x14ac:dyDescent="0.3">
      <c r="A38" s="3">
        <v>1032</v>
      </c>
      <c r="B38" s="3">
        <v>83</v>
      </c>
      <c r="C38" s="3"/>
      <c r="D38" s="31" t="s">
        <v>29</v>
      </c>
      <c r="E38" s="13"/>
      <c r="F38" s="13">
        <v>0</v>
      </c>
      <c r="G38" s="13">
        <v>0</v>
      </c>
      <c r="H38" s="13">
        <v>0</v>
      </c>
      <c r="I38" s="13">
        <v>0</v>
      </c>
      <c r="J38" s="13"/>
      <c r="K38" s="5">
        <f t="shared" si="0"/>
        <v>0</v>
      </c>
    </row>
    <row r="39" spans="1:11" x14ac:dyDescent="0.3">
      <c r="A39" s="3">
        <v>1033</v>
      </c>
      <c r="B39" s="3">
        <v>85</v>
      </c>
      <c r="C39" s="3"/>
      <c r="D39" s="31" t="s">
        <v>30</v>
      </c>
      <c r="E39" s="13"/>
      <c r="F39" s="13">
        <v>0</v>
      </c>
      <c r="G39" s="13">
        <v>0</v>
      </c>
      <c r="H39" s="13">
        <v>0</v>
      </c>
      <c r="I39" s="13">
        <v>0</v>
      </c>
      <c r="J39" s="13"/>
      <c r="K39" s="5">
        <f t="shared" si="0"/>
        <v>0</v>
      </c>
    </row>
    <row r="40" spans="1:11" x14ac:dyDescent="0.3">
      <c r="A40" s="3">
        <v>1035</v>
      </c>
      <c r="B40" s="3">
        <v>89</v>
      </c>
      <c r="C40" s="3">
        <v>877</v>
      </c>
      <c r="D40" s="31" t="s">
        <v>31</v>
      </c>
      <c r="E40" s="13"/>
      <c r="F40" s="13">
        <v>0</v>
      </c>
      <c r="G40" s="13">
        <v>0</v>
      </c>
      <c r="H40" s="13">
        <v>0</v>
      </c>
      <c r="I40" s="13">
        <v>0</v>
      </c>
      <c r="J40" s="13"/>
      <c r="K40" s="5">
        <f t="shared" si="0"/>
        <v>0</v>
      </c>
    </row>
    <row r="41" spans="1:11" x14ac:dyDescent="0.3">
      <c r="A41" s="3">
        <v>3230</v>
      </c>
      <c r="B41" s="3">
        <v>91</v>
      </c>
      <c r="C41" s="3"/>
      <c r="D41" s="31" t="s">
        <v>32</v>
      </c>
      <c r="E41" s="13"/>
      <c r="F41" s="13">
        <v>0</v>
      </c>
      <c r="G41" s="13">
        <v>0</v>
      </c>
      <c r="H41" s="13">
        <v>0</v>
      </c>
      <c r="I41" s="13">
        <v>0</v>
      </c>
      <c r="J41" s="13"/>
      <c r="K41" s="5">
        <f t="shared" si="0"/>
        <v>0</v>
      </c>
    </row>
    <row r="42" spans="1:11" x14ac:dyDescent="0.3">
      <c r="A42" s="3">
        <v>1038</v>
      </c>
      <c r="B42" s="3">
        <v>100</v>
      </c>
      <c r="C42" s="3">
        <v>890</v>
      </c>
      <c r="D42" s="31" t="s">
        <v>33</v>
      </c>
      <c r="E42" s="13"/>
      <c r="F42" s="13">
        <v>0</v>
      </c>
      <c r="G42" s="13">
        <v>0</v>
      </c>
      <c r="H42" s="13">
        <v>0</v>
      </c>
      <c r="I42" s="13">
        <v>0</v>
      </c>
      <c r="J42" s="13"/>
      <c r="K42" s="5">
        <f t="shared" si="0"/>
        <v>0</v>
      </c>
    </row>
    <row r="43" spans="1:11" x14ac:dyDescent="0.3">
      <c r="A43" s="3">
        <v>1039</v>
      </c>
      <c r="B43" s="3">
        <v>101</v>
      </c>
      <c r="C43" s="3"/>
      <c r="D43" s="31" t="s">
        <v>34</v>
      </c>
      <c r="E43" s="13"/>
      <c r="F43" s="13">
        <v>0</v>
      </c>
      <c r="G43" s="13">
        <v>0</v>
      </c>
      <c r="H43" s="13">
        <v>0</v>
      </c>
      <c r="I43" s="13">
        <v>0</v>
      </c>
      <c r="J43" s="13"/>
      <c r="K43" s="5">
        <f t="shared" si="0"/>
        <v>0</v>
      </c>
    </row>
    <row r="44" spans="1:11" x14ac:dyDescent="0.3">
      <c r="A44" s="3">
        <v>1040</v>
      </c>
      <c r="B44" s="3">
        <v>106</v>
      </c>
      <c r="C44" s="3">
        <v>891</v>
      </c>
      <c r="D44" s="31" t="s">
        <v>35</v>
      </c>
      <c r="E44" s="13"/>
      <c r="F44" s="13">
        <v>0</v>
      </c>
      <c r="G44" s="13">
        <v>0</v>
      </c>
      <c r="H44" s="13">
        <v>0</v>
      </c>
      <c r="I44" s="13">
        <v>0</v>
      </c>
      <c r="J44" s="13"/>
      <c r="K44" s="5">
        <f t="shared" si="0"/>
        <v>0</v>
      </c>
    </row>
    <row r="45" spans="1:11" x14ac:dyDescent="0.3">
      <c r="A45" s="3">
        <v>1041</v>
      </c>
      <c r="B45" s="3">
        <v>107</v>
      </c>
      <c r="C45" s="3">
        <v>877</v>
      </c>
      <c r="D45" s="31" t="s">
        <v>36</v>
      </c>
      <c r="E45" s="13"/>
      <c r="F45" s="13">
        <v>0</v>
      </c>
      <c r="G45" s="13">
        <v>0</v>
      </c>
      <c r="H45" s="13">
        <v>0</v>
      </c>
      <c r="I45" s="13">
        <v>0</v>
      </c>
      <c r="J45" s="13"/>
      <c r="K45" s="5">
        <f t="shared" si="0"/>
        <v>0</v>
      </c>
    </row>
    <row r="46" spans="1:11" x14ac:dyDescent="0.3">
      <c r="A46" s="3">
        <v>3136</v>
      </c>
      <c r="B46" s="3">
        <v>111</v>
      </c>
      <c r="C46" s="3">
        <v>896</v>
      </c>
      <c r="D46" s="31" t="s">
        <v>37</v>
      </c>
      <c r="E46" s="13"/>
      <c r="F46" s="13">
        <v>0</v>
      </c>
      <c r="G46" s="13">
        <v>0</v>
      </c>
      <c r="H46" s="13">
        <v>0</v>
      </c>
      <c r="I46" s="13">
        <v>0</v>
      </c>
      <c r="J46" s="13"/>
      <c r="K46" s="5">
        <f t="shared" si="0"/>
        <v>0</v>
      </c>
    </row>
    <row r="47" spans="1:11" x14ac:dyDescent="0.3">
      <c r="A47" s="3">
        <v>1043</v>
      </c>
      <c r="B47" s="3">
        <v>114</v>
      </c>
      <c r="C47" s="3">
        <v>893</v>
      </c>
      <c r="D47" s="31" t="s">
        <v>38</v>
      </c>
      <c r="E47" s="13"/>
      <c r="F47" s="13">
        <v>0</v>
      </c>
      <c r="G47" s="13">
        <v>0</v>
      </c>
      <c r="H47" s="13">
        <v>0</v>
      </c>
      <c r="I47" s="13">
        <v>0</v>
      </c>
      <c r="J47" s="13"/>
      <c r="K47" s="5">
        <f t="shared" si="0"/>
        <v>0</v>
      </c>
    </row>
    <row r="48" spans="1:11" x14ac:dyDescent="0.3">
      <c r="A48" s="3">
        <v>1044</v>
      </c>
      <c r="B48" s="3">
        <v>116</v>
      </c>
      <c r="C48" s="3"/>
      <c r="D48" s="31" t="s">
        <v>245</v>
      </c>
      <c r="E48" s="13"/>
      <c r="F48" s="13">
        <v>0</v>
      </c>
      <c r="G48" s="13">
        <v>0</v>
      </c>
      <c r="H48" s="13">
        <v>0</v>
      </c>
      <c r="I48" s="13">
        <v>0</v>
      </c>
      <c r="J48" s="13"/>
      <c r="K48" s="5">
        <f t="shared" si="0"/>
        <v>0</v>
      </c>
    </row>
    <row r="49" spans="1:11" x14ac:dyDescent="0.3">
      <c r="A49" s="3">
        <v>1045</v>
      </c>
      <c r="B49" s="3">
        <v>117</v>
      </c>
      <c r="C49" s="3"/>
      <c r="D49" s="31" t="s">
        <v>39</v>
      </c>
      <c r="E49" s="13"/>
      <c r="F49" s="13">
        <v>0</v>
      </c>
      <c r="G49" s="13">
        <v>0</v>
      </c>
      <c r="H49" s="13">
        <v>0</v>
      </c>
      <c r="I49" s="13">
        <v>0</v>
      </c>
      <c r="J49" s="13"/>
      <c r="K49" s="5">
        <f t="shared" si="0"/>
        <v>0</v>
      </c>
    </row>
    <row r="50" spans="1:11" x14ac:dyDescent="0.3">
      <c r="A50" s="3">
        <v>1046</v>
      </c>
      <c r="B50" s="3">
        <v>118</v>
      </c>
      <c r="C50" s="3">
        <v>847</v>
      </c>
      <c r="D50" s="31" t="s">
        <v>40</v>
      </c>
      <c r="E50" s="13"/>
      <c r="F50" s="13">
        <v>0</v>
      </c>
      <c r="G50" s="13">
        <v>0</v>
      </c>
      <c r="H50" s="13">
        <v>0</v>
      </c>
      <c r="I50" s="13">
        <v>0</v>
      </c>
      <c r="J50" s="13"/>
      <c r="K50" s="5">
        <f t="shared" si="0"/>
        <v>0</v>
      </c>
    </row>
    <row r="51" spans="1:11" x14ac:dyDescent="0.3">
      <c r="A51" s="3">
        <v>1047</v>
      </c>
      <c r="B51" s="3">
        <v>121</v>
      </c>
      <c r="C51" s="3"/>
      <c r="D51" s="31" t="s">
        <v>41</v>
      </c>
      <c r="E51" s="13"/>
      <c r="F51" s="13">
        <v>0</v>
      </c>
      <c r="G51" s="13">
        <v>0</v>
      </c>
      <c r="H51" s="13">
        <v>0</v>
      </c>
      <c r="I51" s="13">
        <v>0</v>
      </c>
      <c r="J51" s="13"/>
      <c r="K51" s="5">
        <f t="shared" si="0"/>
        <v>0</v>
      </c>
    </row>
    <row r="52" spans="1:11" x14ac:dyDescent="0.3">
      <c r="A52" s="3">
        <v>1048</v>
      </c>
      <c r="B52" s="3">
        <v>122</v>
      </c>
      <c r="C52" s="3">
        <v>877</v>
      </c>
      <c r="D52" s="31" t="s">
        <v>42</v>
      </c>
      <c r="E52" s="13"/>
      <c r="F52" s="13">
        <v>0</v>
      </c>
      <c r="G52" s="13">
        <v>0</v>
      </c>
      <c r="H52" s="13">
        <v>0</v>
      </c>
      <c r="I52" s="13">
        <v>0</v>
      </c>
      <c r="J52" s="13"/>
      <c r="K52" s="5">
        <f t="shared" si="0"/>
        <v>0</v>
      </c>
    </row>
    <row r="53" spans="1:11" x14ac:dyDescent="0.3">
      <c r="A53" s="3">
        <v>1050</v>
      </c>
      <c r="B53" s="3">
        <v>129</v>
      </c>
      <c r="C53" s="3">
        <v>890</v>
      </c>
      <c r="D53" s="31" t="s">
        <v>43</v>
      </c>
      <c r="E53" s="13"/>
      <c r="F53" s="13">
        <v>0</v>
      </c>
      <c r="G53" s="13">
        <v>0</v>
      </c>
      <c r="H53" s="13">
        <v>0</v>
      </c>
      <c r="I53" s="13">
        <v>0</v>
      </c>
      <c r="J53" s="13"/>
      <c r="K53" s="5">
        <f t="shared" si="0"/>
        <v>0</v>
      </c>
    </row>
    <row r="54" spans="1:11" x14ac:dyDescent="0.3">
      <c r="A54" s="41">
        <v>3253</v>
      </c>
      <c r="B54" s="41">
        <v>133</v>
      </c>
      <c r="C54" s="41"/>
      <c r="D54" s="42" t="s">
        <v>291</v>
      </c>
      <c r="E54" s="13"/>
      <c r="F54" s="13">
        <v>0</v>
      </c>
      <c r="G54" s="13">
        <v>0</v>
      </c>
      <c r="H54" s="13">
        <v>0</v>
      </c>
      <c r="I54" s="13">
        <v>0</v>
      </c>
      <c r="J54" s="13"/>
      <c r="K54" s="5">
        <f t="shared" si="0"/>
        <v>0</v>
      </c>
    </row>
    <row r="55" spans="1:11" x14ac:dyDescent="0.3">
      <c r="A55" s="3">
        <v>3129</v>
      </c>
      <c r="B55" s="3">
        <v>135</v>
      </c>
      <c r="C55" s="3">
        <v>896</v>
      </c>
      <c r="D55" s="31" t="s">
        <v>44</v>
      </c>
      <c r="E55" s="13"/>
      <c r="F55" s="13">
        <v>0</v>
      </c>
      <c r="G55" s="13">
        <v>0</v>
      </c>
      <c r="H55" s="13">
        <v>0</v>
      </c>
      <c r="I55" s="13">
        <v>0</v>
      </c>
      <c r="J55" s="13"/>
      <c r="K55" s="5">
        <f t="shared" si="0"/>
        <v>0</v>
      </c>
    </row>
    <row r="56" spans="1:11" x14ac:dyDescent="0.3">
      <c r="A56" s="3">
        <v>1052</v>
      </c>
      <c r="B56" s="3">
        <v>136</v>
      </c>
      <c r="C56" s="3">
        <v>866</v>
      </c>
      <c r="D56" s="31" t="s">
        <v>45</v>
      </c>
      <c r="E56" s="13"/>
      <c r="F56" s="13">
        <v>-317.52</v>
      </c>
      <c r="G56" s="13">
        <v>-4061.73</v>
      </c>
      <c r="H56" s="13">
        <v>-5588.74</v>
      </c>
      <c r="I56" s="13">
        <v>-3544.64</v>
      </c>
      <c r="J56" s="13"/>
      <c r="K56" s="5">
        <f t="shared" si="0"/>
        <v>-13512.63</v>
      </c>
    </row>
    <row r="57" spans="1:11" x14ac:dyDescent="0.3">
      <c r="A57" s="3">
        <v>1053</v>
      </c>
      <c r="B57" s="3">
        <v>137</v>
      </c>
      <c r="C57" s="3"/>
      <c r="D57" s="31" t="s">
        <v>46</v>
      </c>
      <c r="E57" s="13"/>
      <c r="F57" s="13">
        <v>0</v>
      </c>
      <c r="G57" s="13">
        <v>0</v>
      </c>
      <c r="H57" s="13">
        <v>0</v>
      </c>
      <c r="I57" s="13">
        <v>0</v>
      </c>
      <c r="J57" s="13"/>
      <c r="K57" s="5">
        <f t="shared" si="0"/>
        <v>0</v>
      </c>
    </row>
    <row r="58" spans="1:11" x14ac:dyDescent="0.3">
      <c r="A58" s="3">
        <v>1054</v>
      </c>
      <c r="B58" s="3">
        <v>138</v>
      </c>
      <c r="C58" s="3">
        <v>877</v>
      </c>
      <c r="D58" s="31" t="s">
        <v>47</v>
      </c>
      <c r="E58" s="13"/>
      <c r="F58" s="13">
        <v>0</v>
      </c>
      <c r="G58" s="13">
        <v>0</v>
      </c>
      <c r="H58" s="13">
        <v>0</v>
      </c>
      <c r="I58" s="13">
        <v>0</v>
      </c>
      <c r="J58" s="13"/>
      <c r="K58" s="5">
        <f t="shared" si="0"/>
        <v>0</v>
      </c>
    </row>
    <row r="59" spans="1:11" x14ac:dyDescent="0.3">
      <c r="A59" s="3">
        <v>1055</v>
      </c>
      <c r="B59" s="3">
        <v>140</v>
      </c>
      <c r="C59" s="3">
        <v>898</v>
      </c>
      <c r="D59" s="31" t="s">
        <v>48</v>
      </c>
      <c r="E59" s="13"/>
      <c r="F59" s="13">
        <v>0</v>
      </c>
      <c r="G59" s="13">
        <v>-1832</v>
      </c>
      <c r="H59" s="13">
        <v>0</v>
      </c>
      <c r="I59" s="13">
        <v>0</v>
      </c>
      <c r="J59" s="13"/>
      <c r="K59" s="5">
        <f t="shared" si="0"/>
        <v>-1832</v>
      </c>
    </row>
    <row r="60" spans="1:11" x14ac:dyDescent="0.3">
      <c r="A60" s="3">
        <v>1056</v>
      </c>
      <c r="B60" s="3">
        <v>144</v>
      </c>
      <c r="C60" s="3"/>
      <c r="D60" s="31" t="s">
        <v>246</v>
      </c>
      <c r="E60" s="13"/>
      <c r="F60" s="13">
        <v>-4978.6400000000003</v>
      </c>
      <c r="G60" s="13">
        <v>-1795.1</v>
      </c>
      <c r="H60" s="13">
        <v>-103.47</v>
      </c>
      <c r="I60" s="13">
        <v>27.82</v>
      </c>
      <c r="J60" s="13"/>
      <c r="K60" s="5">
        <f t="shared" si="0"/>
        <v>-6849.39</v>
      </c>
    </row>
    <row r="61" spans="1:11" x14ac:dyDescent="0.3">
      <c r="A61" s="3">
        <v>3229</v>
      </c>
      <c r="B61" s="3">
        <v>148</v>
      </c>
      <c r="C61" s="3">
        <v>148</v>
      </c>
      <c r="D61" s="31" t="s">
        <v>49</v>
      </c>
      <c r="E61" s="13"/>
      <c r="F61" s="13">
        <v>0</v>
      </c>
      <c r="G61" s="13">
        <v>0</v>
      </c>
      <c r="H61" s="13">
        <v>0</v>
      </c>
      <c r="I61" s="13">
        <v>0</v>
      </c>
      <c r="J61" s="13"/>
      <c r="K61" s="5">
        <f t="shared" si="0"/>
        <v>0</v>
      </c>
    </row>
    <row r="62" spans="1:11" x14ac:dyDescent="0.3">
      <c r="A62" s="3">
        <v>1057</v>
      </c>
      <c r="B62" s="3">
        <v>151</v>
      </c>
      <c r="C62" s="3"/>
      <c r="D62" s="31" t="s">
        <v>50</v>
      </c>
      <c r="E62" s="13"/>
      <c r="F62" s="13">
        <v>-3164.69</v>
      </c>
      <c r="G62" s="13">
        <v>-2452.08</v>
      </c>
      <c r="H62" s="13">
        <v>-101.61</v>
      </c>
      <c r="I62" s="13">
        <v>-34.74</v>
      </c>
      <c r="J62" s="13"/>
      <c r="K62" s="5">
        <f t="shared" si="0"/>
        <v>-5753.12</v>
      </c>
    </row>
    <row r="63" spans="1:11" x14ac:dyDescent="0.3">
      <c r="A63" s="3">
        <v>1058</v>
      </c>
      <c r="B63" s="3">
        <v>154</v>
      </c>
      <c r="C63" s="3">
        <v>897</v>
      </c>
      <c r="D63" s="31" t="s">
        <v>51</v>
      </c>
      <c r="E63" s="13"/>
      <c r="F63" s="13">
        <v>0</v>
      </c>
      <c r="G63" s="13">
        <v>0</v>
      </c>
      <c r="H63" s="13">
        <v>0</v>
      </c>
      <c r="I63" s="13">
        <v>0</v>
      </c>
      <c r="J63" s="13"/>
      <c r="K63" s="5">
        <f t="shared" si="0"/>
        <v>0</v>
      </c>
    </row>
    <row r="64" spans="1:11" x14ac:dyDescent="0.3">
      <c r="A64" s="3">
        <v>1061</v>
      </c>
      <c r="B64" s="3">
        <v>167</v>
      </c>
      <c r="C64" s="3">
        <v>898</v>
      </c>
      <c r="D64" s="31" t="s">
        <v>52</v>
      </c>
      <c r="E64" s="13"/>
      <c r="F64" s="13">
        <v>0</v>
      </c>
      <c r="G64" s="13">
        <v>0</v>
      </c>
      <c r="H64" s="13">
        <v>0</v>
      </c>
      <c r="I64" s="13">
        <v>0</v>
      </c>
      <c r="J64" s="13"/>
      <c r="K64" s="5">
        <f t="shared" si="0"/>
        <v>0</v>
      </c>
    </row>
    <row r="65" spans="1:11" x14ac:dyDescent="0.3">
      <c r="A65" s="3">
        <v>1062</v>
      </c>
      <c r="B65" s="3">
        <v>168</v>
      </c>
      <c r="C65" s="3"/>
      <c r="D65" s="31" t="s">
        <v>53</v>
      </c>
      <c r="E65" s="13"/>
      <c r="F65" s="13">
        <v>0</v>
      </c>
      <c r="G65" s="13">
        <v>0</v>
      </c>
      <c r="H65" s="13">
        <v>0</v>
      </c>
      <c r="I65" s="13">
        <v>0</v>
      </c>
      <c r="J65" s="13"/>
      <c r="K65" s="5">
        <f t="shared" si="0"/>
        <v>0</v>
      </c>
    </row>
    <row r="66" spans="1:11" x14ac:dyDescent="0.3">
      <c r="A66" s="3">
        <v>1063</v>
      </c>
      <c r="B66" s="3">
        <v>169</v>
      </c>
      <c r="C66" s="3"/>
      <c r="D66" s="31" t="s">
        <v>54</v>
      </c>
      <c r="E66" s="13"/>
      <c r="F66" s="13">
        <v>0</v>
      </c>
      <c r="G66" s="13">
        <v>0</v>
      </c>
      <c r="H66" s="13">
        <v>-1521.98</v>
      </c>
      <c r="I66" s="13">
        <v>-5718.24</v>
      </c>
      <c r="J66" s="13"/>
      <c r="K66" s="5">
        <f t="shared" si="0"/>
        <v>-7240.2199999999993</v>
      </c>
    </row>
    <row r="67" spans="1:11" x14ac:dyDescent="0.3">
      <c r="A67" s="3">
        <v>1064</v>
      </c>
      <c r="B67" s="3">
        <v>170</v>
      </c>
      <c r="C67" s="3"/>
      <c r="D67" s="31" t="s">
        <v>55</v>
      </c>
      <c r="E67" s="13"/>
      <c r="F67" s="13">
        <v>0</v>
      </c>
      <c r="G67" s="13">
        <v>0</v>
      </c>
      <c r="H67" s="13">
        <v>0</v>
      </c>
      <c r="I67" s="13">
        <v>0</v>
      </c>
      <c r="J67" s="13"/>
      <c r="K67" s="5">
        <f t="shared" si="0"/>
        <v>0</v>
      </c>
    </row>
    <row r="68" spans="1:11" x14ac:dyDescent="0.3">
      <c r="A68" s="3">
        <v>1065</v>
      </c>
      <c r="B68" s="3">
        <v>171</v>
      </c>
      <c r="C68" s="3"/>
      <c r="D68" s="31" t="s">
        <v>56</v>
      </c>
      <c r="E68" s="13"/>
      <c r="F68" s="13">
        <v>-2124.4699999999998</v>
      </c>
      <c r="G68" s="13">
        <v>-2595.9899999999998</v>
      </c>
      <c r="H68" s="13">
        <v>-3376.24</v>
      </c>
      <c r="I68" s="13">
        <v>-7861.63</v>
      </c>
      <c r="J68" s="13"/>
      <c r="K68" s="5">
        <f t="shared" si="0"/>
        <v>-15958.329999999998</v>
      </c>
    </row>
    <row r="69" spans="1:11" x14ac:dyDescent="0.3">
      <c r="A69" s="3">
        <v>1067</v>
      </c>
      <c r="B69" s="3">
        <v>174</v>
      </c>
      <c r="C69" s="3">
        <v>862</v>
      </c>
      <c r="D69" s="31" t="s">
        <v>57</v>
      </c>
      <c r="E69" s="13"/>
      <c r="F69" s="13">
        <v>0</v>
      </c>
      <c r="G69" s="13">
        <v>0</v>
      </c>
      <c r="H69" s="13">
        <v>0</v>
      </c>
      <c r="I69" s="13">
        <v>0</v>
      </c>
      <c r="J69" s="13"/>
      <c r="K69" s="5">
        <f t="shared" si="0"/>
        <v>0</v>
      </c>
    </row>
    <row r="70" spans="1:11" x14ac:dyDescent="0.3">
      <c r="A70" s="3">
        <v>1068</v>
      </c>
      <c r="B70" s="3">
        <v>175</v>
      </c>
      <c r="C70" s="3">
        <v>890</v>
      </c>
      <c r="D70" s="31" t="s">
        <v>274</v>
      </c>
      <c r="E70" s="13"/>
      <c r="F70" s="13">
        <v>0</v>
      </c>
      <c r="G70" s="13">
        <v>0</v>
      </c>
      <c r="H70" s="13">
        <v>0</v>
      </c>
      <c r="I70" s="13">
        <v>0</v>
      </c>
      <c r="J70" s="13"/>
      <c r="K70" s="5">
        <f t="shared" si="0"/>
        <v>0</v>
      </c>
    </row>
    <row r="71" spans="1:11" x14ac:dyDescent="0.3">
      <c r="A71" s="3">
        <v>1069</v>
      </c>
      <c r="B71" s="3">
        <v>177</v>
      </c>
      <c r="C71" s="3"/>
      <c r="D71" s="31" t="s">
        <v>58</v>
      </c>
      <c r="E71" s="13"/>
      <c r="F71" s="13">
        <v>-17.97</v>
      </c>
      <c r="G71" s="13">
        <v>-7425.11</v>
      </c>
      <c r="H71" s="13">
        <v>-2752.26</v>
      </c>
      <c r="I71" s="13">
        <v>-2021.9</v>
      </c>
      <c r="J71" s="13"/>
      <c r="K71" s="5">
        <f t="shared" si="0"/>
        <v>-12217.24</v>
      </c>
    </row>
    <row r="72" spans="1:11" x14ac:dyDescent="0.3">
      <c r="A72" s="3">
        <v>1070</v>
      </c>
      <c r="B72" s="3">
        <v>180</v>
      </c>
      <c r="C72" s="3"/>
      <c r="D72" s="31" t="s">
        <v>59</v>
      </c>
      <c r="E72" s="13"/>
      <c r="F72" s="13">
        <v>0</v>
      </c>
      <c r="G72" s="13">
        <v>0</v>
      </c>
      <c r="H72" s="13">
        <v>0</v>
      </c>
      <c r="I72" s="13">
        <v>0</v>
      </c>
      <c r="J72" s="13"/>
      <c r="K72" s="5">
        <f t="shared" si="0"/>
        <v>0</v>
      </c>
    </row>
    <row r="73" spans="1:11" x14ac:dyDescent="0.3">
      <c r="A73" s="3">
        <v>1071</v>
      </c>
      <c r="B73" s="3">
        <v>187</v>
      </c>
      <c r="C73" s="3"/>
      <c r="D73" s="31" t="s">
        <v>247</v>
      </c>
      <c r="E73" s="13"/>
      <c r="F73" s="13">
        <v>-9209</v>
      </c>
      <c r="G73" s="13">
        <v>-8081.36</v>
      </c>
      <c r="H73" s="13">
        <v>-11159.04</v>
      </c>
      <c r="I73" s="13">
        <v>-17435.87</v>
      </c>
      <c r="J73" s="13"/>
      <c r="K73" s="5">
        <f t="shared" ref="K73:K136" si="1">SUM(E73:J73)</f>
        <v>-45885.270000000004</v>
      </c>
    </row>
    <row r="74" spans="1:11" x14ac:dyDescent="0.3">
      <c r="A74" s="3">
        <v>1073</v>
      </c>
      <c r="B74" s="3">
        <v>189</v>
      </c>
      <c r="C74" s="3">
        <v>894</v>
      </c>
      <c r="D74" s="31" t="s">
        <v>60</v>
      </c>
      <c r="E74" s="13"/>
      <c r="F74" s="13">
        <v>0</v>
      </c>
      <c r="G74" s="13">
        <v>0</v>
      </c>
      <c r="H74" s="13">
        <v>0</v>
      </c>
      <c r="I74" s="13">
        <v>0</v>
      </c>
      <c r="J74" s="13"/>
      <c r="K74" s="5">
        <f t="shared" si="1"/>
        <v>0</v>
      </c>
    </row>
    <row r="75" spans="1:11" x14ac:dyDescent="0.3">
      <c r="A75" s="3">
        <v>1074</v>
      </c>
      <c r="B75" s="3">
        <v>197</v>
      </c>
      <c r="C75" s="3"/>
      <c r="D75" s="31" t="s">
        <v>61</v>
      </c>
      <c r="E75" s="13"/>
      <c r="F75" s="13">
        <v>-409.83</v>
      </c>
      <c r="G75" s="13">
        <v>0</v>
      </c>
      <c r="H75" s="13">
        <v>0</v>
      </c>
      <c r="I75" s="13">
        <v>0</v>
      </c>
      <c r="J75" s="13"/>
      <c r="K75" s="5">
        <f t="shared" si="1"/>
        <v>-409.83</v>
      </c>
    </row>
    <row r="76" spans="1:11" x14ac:dyDescent="0.3">
      <c r="A76" s="3">
        <v>1076</v>
      </c>
      <c r="B76" s="3">
        <v>199</v>
      </c>
      <c r="C76" s="3"/>
      <c r="D76" s="31" t="s">
        <v>62</v>
      </c>
      <c r="E76" s="13"/>
      <c r="F76" s="13">
        <v>0</v>
      </c>
      <c r="G76" s="13">
        <v>0</v>
      </c>
      <c r="H76" s="13">
        <v>0</v>
      </c>
      <c r="I76" s="13">
        <v>0</v>
      </c>
      <c r="J76" s="13"/>
      <c r="K76" s="5">
        <f t="shared" si="1"/>
        <v>0</v>
      </c>
    </row>
    <row r="77" spans="1:11" x14ac:dyDescent="0.3">
      <c r="A77" s="3">
        <v>1077</v>
      </c>
      <c r="B77" s="3">
        <v>204</v>
      </c>
      <c r="C77" s="3"/>
      <c r="D77" s="31" t="s">
        <v>63</v>
      </c>
      <c r="E77" s="13"/>
      <c r="F77" s="13">
        <v>0</v>
      </c>
      <c r="G77" s="13">
        <v>0</v>
      </c>
      <c r="H77" s="13">
        <v>0</v>
      </c>
      <c r="I77" s="13">
        <v>0</v>
      </c>
      <c r="J77" s="13"/>
      <c r="K77" s="5">
        <f t="shared" si="1"/>
        <v>0</v>
      </c>
    </row>
    <row r="78" spans="1:11" x14ac:dyDescent="0.3">
      <c r="A78" s="3">
        <v>1078</v>
      </c>
      <c r="B78" s="3">
        <v>210</v>
      </c>
      <c r="C78" s="3"/>
      <c r="D78" s="31" t="s">
        <v>64</v>
      </c>
      <c r="E78" s="13"/>
      <c r="F78" s="13">
        <v>0</v>
      </c>
      <c r="G78" s="13">
        <v>0</v>
      </c>
      <c r="H78" s="13">
        <v>0</v>
      </c>
      <c r="I78" s="13">
        <v>0</v>
      </c>
      <c r="J78" s="13"/>
      <c r="K78" s="5">
        <f t="shared" si="1"/>
        <v>0</v>
      </c>
    </row>
    <row r="79" spans="1:11" x14ac:dyDescent="0.3">
      <c r="A79" s="3">
        <v>1079</v>
      </c>
      <c r="B79" s="3">
        <v>211</v>
      </c>
      <c r="C79" s="3"/>
      <c r="D79" s="31" t="s">
        <v>65</v>
      </c>
      <c r="E79" s="13"/>
      <c r="F79" s="13">
        <v>0</v>
      </c>
      <c r="G79" s="13">
        <v>0</v>
      </c>
      <c r="H79" s="13">
        <v>0</v>
      </c>
      <c r="I79" s="13">
        <v>0</v>
      </c>
      <c r="J79" s="13"/>
      <c r="K79" s="5">
        <f t="shared" si="1"/>
        <v>0</v>
      </c>
    </row>
    <row r="80" spans="1:11" x14ac:dyDescent="0.3">
      <c r="A80" s="3">
        <v>1081</v>
      </c>
      <c r="B80" s="3">
        <v>215</v>
      </c>
      <c r="C80" s="3">
        <v>893</v>
      </c>
      <c r="D80" s="31" t="s">
        <v>66</v>
      </c>
      <c r="E80" s="13"/>
      <c r="F80" s="13">
        <v>-11050.59</v>
      </c>
      <c r="G80" s="13">
        <v>-11298.64</v>
      </c>
      <c r="H80" s="13">
        <v>-3122.1</v>
      </c>
      <c r="I80" s="13">
        <v>-6520.59</v>
      </c>
      <c r="J80" s="13"/>
      <c r="K80" s="5">
        <f t="shared" si="1"/>
        <v>-31991.919999999998</v>
      </c>
    </row>
    <row r="81" spans="1:11" x14ac:dyDescent="0.3">
      <c r="A81" s="3">
        <v>1082</v>
      </c>
      <c r="B81" s="3">
        <v>216</v>
      </c>
      <c r="C81" s="3">
        <v>896</v>
      </c>
      <c r="D81" s="31" t="s">
        <v>67</v>
      </c>
      <c r="E81" s="13"/>
      <c r="F81" s="13">
        <v>0</v>
      </c>
      <c r="G81" s="13">
        <v>-5108.24</v>
      </c>
      <c r="H81" s="13">
        <v>-2532.88</v>
      </c>
      <c r="I81" s="13">
        <v>0</v>
      </c>
      <c r="J81" s="13"/>
      <c r="K81" s="5">
        <f t="shared" si="1"/>
        <v>-7641.12</v>
      </c>
    </row>
    <row r="82" spans="1:11" x14ac:dyDescent="0.3">
      <c r="A82" s="3">
        <v>1083</v>
      </c>
      <c r="B82" s="3">
        <v>217</v>
      </c>
      <c r="C82" s="3"/>
      <c r="D82" s="31" t="s">
        <v>68</v>
      </c>
      <c r="E82" s="13"/>
      <c r="F82" s="13">
        <v>0</v>
      </c>
      <c r="G82" s="13">
        <v>0</v>
      </c>
      <c r="H82" s="13">
        <v>0</v>
      </c>
      <c r="I82" s="13">
        <v>0</v>
      </c>
      <c r="J82" s="13"/>
      <c r="K82" s="5">
        <f t="shared" si="1"/>
        <v>0</v>
      </c>
    </row>
    <row r="83" spans="1:11" x14ac:dyDescent="0.3">
      <c r="A83" s="3">
        <v>1084</v>
      </c>
      <c r="B83" s="3">
        <v>222</v>
      </c>
      <c r="C83" s="3"/>
      <c r="D83" s="31" t="s">
        <v>69</v>
      </c>
      <c r="E83" s="13"/>
      <c r="F83" s="13">
        <v>0</v>
      </c>
      <c r="G83" s="13">
        <v>0</v>
      </c>
      <c r="H83" s="13">
        <v>0</v>
      </c>
      <c r="I83" s="13">
        <v>0</v>
      </c>
      <c r="J83" s="13"/>
      <c r="K83" s="5">
        <f t="shared" si="1"/>
        <v>0</v>
      </c>
    </row>
    <row r="84" spans="1:11" x14ac:dyDescent="0.3">
      <c r="A84" s="3">
        <v>1085</v>
      </c>
      <c r="B84" s="3">
        <v>223</v>
      </c>
      <c r="C84" s="3"/>
      <c r="D84" s="31" t="s">
        <v>70</v>
      </c>
      <c r="E84" s="13"/>
      <c r="F84" s="13">
        <v>-39477.17</v>
      </c>
      <c r="G84" s="13">
        <v>-60257.8</v>
      </c>
      <c r="H84" s="13">
        <v>-15378.17</v>
      </c>
      <c r="I84" s="13">
        <v>-1570.81</v>
      </c>
      <c r="J84" s="13"/>
      <c r="K84" s="5">
        <f t="shared" si="1"/>
        <v>-116683.95</v>
      </c>
    </row>
    <row r="85" spans="1:11" x14ac:dyDescent="0.3">
      <c r="A85" s="3">
        <v>3104</v>
      </c>
      <c r="B85" s="3">
        <v>226</v>
      </c>
      <c r="C85" s="3"/>
      <c r="D85" s="31" t="s">
        <v>71</v>
      </c>
      <c r="E85" s="13"/>
      <c r="F85" s="13">
        <v>0</v>
      </c>
      <c r="G85" s="13">
        <v>0</v>
      </c>
      <c r="H85" s="13">
        <v>0</v>
      </c>
      <c r="I85" s="13">
        <v>0</v>
      </c>
      <c r="J85" s="13"/>
      <c r="K85" s="5">
        <f t="shared" si="1"/>
        <v>0</v>
      </c>
    </row>
    <row r="86" spans="1:11" x14ac:dyDescent="0.3">
      <c r="A86" s="3">
        <v>1086</v>
      </c>
      <c r="B86" s="3">
        <v>227</v>
      </c>
      <c r="C86" s="3">
        <v>890</v>
      </c>
      <c r="D86" s="31" t="s">
        <v>72</v>
      </c>
      <c r="E86" s="13"/>
      <c r="F86" s="13">
        <v>0</v>
      </c>
      <c r="G86" s="13">
        <v>0</v>
      </c>
      <c r="H86" s="13">
        <v>0</v>
      </c>
      <c r="I86" s="13">
        <v>0</v>
      </c>
      <c r="J86" s="13"/>
      <c r="K86" s="5">
        <f t="shared" si="1"/>
        <v>0</v>
      </c>
    </row>
    <row r="87" spans="1:11" x14ac:dyDescent="0.3">
      <c r="A87" s="3">
        <v>1087</v>
      </c>
      <c r="B87" s="3">
        <v>228</v>
      </c>
      <c r="C87" s="3"/>
      <c r="D87" s="31" t="s">
        <v>248</v>
      </c>
      <c r="E87" s="13"/>
      <c r="F87" s="13">
        <v>-2321.62</v>
      </c>
      <c r="G87" s="13">
        <v>-5200.91</v>
      </c>
      <c r="H87" s="13">
        <v>-3030.6</v>
      </c>
      <c r="I87" s="13">
        <v>-4959.78</v>
      </c>
      <c r="J87" s="13"/>
      <c r="K87" s="5">
        <f t="shared" si="1"/>
        <v>-15512.91</v>
      </c>
    </row>
    <row r="88" spans="1:11" x14ac:dyDescent="0.3">
      <c r="A88" s="3">
        <v>1088</v>
      </c>
      <c r="B88" s="3">
        <v>233</v>
      </c>
      <c r="C88" s="3"/>
      <c r="D88" s="31" t="s">
        <v>73</v>
      </c>
      <c r="E88" s="13"/>
      <c r="F88" s="13">
        <v>-319736.46000000002</v>
      </c>
      <c r="G88" s="13">
        <v>-493333.12</v>
      </c>
      <c r="H88" s="13">
        <v>-344358.68</v>
      </c>
      <c r="I88" s="13">
        <v>-435657.59</v>
      </c>
      <c r="J88" s="13"/>
      <c r="K88" s="5">
        <f t="shared" si="1"/>
        <v>-1593085.85</v>
      </c>
    </row>
    <row r="89" spans="1:11" x14ac:dyDescent="0.3">
      <c r="A89" s="3">
        <v>1090</v>
      </c>
      <c r="B89" s="3">
        <v>239</v>
      </c>
      <c r="C89" s="3"/>
      <c r="D89" s="31" t="s">
        <v>74</v>
      </c>
      <c r="E89" s="13"/>
      <c r="F89" s="13">
        <v>0</v>
      </c>
      <c r="G89" s="13">
        <v>0</v>
      </c>
      <c r="H89" s="13">
        <v>0</v>
      </c>
      <c r="I89" s="13">
        <v>0</v>
      </c>
      <c r="J89" s="13"/>
      <c r="K89" s="5">
        <f t="shared" si="1"/>
        <v>0</v>
      </c>
    </row>
    <row r="90" spans="1:11" x14ac:dyDescent="0.3">
      <c r="A90" s="3">
        <v>1091</v>
      </c>
      <c r="B90" s="3">
        <v>240</v>
      </c>
      <c r="C90" s="3"/>
      <c r="D90" s="31" t="s">
        <v>75</v>
      </c>
      <c r="E90" s="13"/>
      <c r="F90" s="13">
        <v>-4166.3900000000003</v>
      </c>
      <c r="G90" s="13">
        <v>-3049.09</v>
      </c>
      <c r="H90" s="13">
        <v>-3824.66</v>
      </c>
      <c r="I90" s="13">
        <v>-7186.61</v>
      </c>
      <c r="J90" s="13"/>
      <c r="K90" s="5">
        <f t="shared" si="1"/>
        <v>-18226.75</v>
      </c>
    </row>
    <row r="91" spans="1:11" x14ac:dyDescent="0.3">
      <c r="A91" s="3">
        <v>1092</v>
      </c>
      <c r="B91" s="3">
        <v>242</v>
      </c>
      <c r="C91" s="3"/>
      <c r="D91" s="31" t="s">
        <v>76</v>
      </c>
      <c r="E91" s="13"/>
      <c r="F91" s="13">
        <v>-4561.3</v>
      </c>
      <c r="G91" s="13">
        <v>-22869.86</v>
      </c>
      <c r="H91" s="13">
        <v>-16145.82</v>
      </c>
      <c r="I91" s="13">
        <v>-20677.84</v>
      </c>
      <c r="J91" s="13"/>
      <c r="K91" s="5">
        <f t="shared" si="1"/>
        <v>-64254.819999999992</v>
      </c>
    </row>
    <row r="92" spans="1:11" x14ac:dyDescent="0.3">
      <c r="A92" s="3">
        <v>1094</v>
      </c>
      <c r="B92" s="3">
        <v>247</v>
      </c>
      <c r="C92" s="3">
        <v>891</v>
      </c>
      <c r="D92" s="31" t="s">
        <v>77</v>
      </c>
      <c r="E92" s="13"/>
      <c r="F92" s="13">
        <v>0</v>
      </c>
      <c r="G92" s="13">
        <v>0</v>
      </c>
      <c r="H92" s="13">
        <v>0</v>
      </c>
      <c r="I92" s="13">
        <v>0</v>
      </c>
      <c r="J92" s="13"/>
      <c r="K92" s="5">
        <f t="shared" si="1"/>
        <v>0</v>
      </c>
    </row>
    <row r="93" spans="1:11" x14ac:dyDescent="0.3">
      <c r="A93" s="3">
        <v>3130</v>
      </c>
      <c r="B93" s="3">
        <v>249</v>
      </c>
      <c r="C93" s="3"/>
      <c r="D93" s="31" t="s">
        <v>78</v>
      </c>
      <c r="E93" s="13"/>
      <c r="F93" s="13">
        <v>0</v>
      </c>
      <c r="G93" s="13">
        <v>0</v>
      </c>
      <c r="H93" s="13">
        <v>0</v>
      </c>
      <c r="I93" s="13">
        <v>0</v>
      </c>
      <c r="J93" s="13"/>
      <c r="K93" s="5">
        <f t="shared" si="1"/>
        <v>0</v>
      </c>
    </row>
    <row r="94" spans="1:11" x14ac:dyDescent="0.3">
      <c r="A94" s="3">
        <v>1095</v>
      </c>
      <c r="B94" s="3">
        <v>253</v>
      </c>
      <c r="C94" s="3">
        <v>896</v>
      </c>
      <c r="D94" s="31" t="s">
        <v>79</v>
      </c>
      <c r="E94" s="13"/>
      <c r="F94" s="13">
        <v>0</v>
      </c>
      <c r="G94" s="13">
        <v>0</v>
      </c>
      <c r="H94" s="13">
        <v>0</v>
      </c>
      <c r="I94" s="13">
        <v>0</v>
      </c>
      <c r="J94" s="13"/>
      <c r="K94" s="5">
        <f t="shared" si="1"/>
        <v>0</v>
      </c>
    </row>
    <row r="95" spans="1:11" x14ac:dyDescent="0.3">
      <c r="A95" s="3">
        <v>3137</v>
      </c>
      <c r="B95" s="3">
        <v>254</v>
      </c>
      <c r="C95" s="3">
        <v>896</v>
      </c>
      <c r="D95" s="31" t="s">
        <v>80</v>
      </c>
      <c r="E95" s="13"/>
      <c r="F95" s="13">
        <v>0</v>
      </c>
      <c r="G95" s="13">
        <v>0</v>
      </c>
      <c r="H95" s="13">
        <v>0</v>
      </c>
      <c r="I95" s="13">
        <v>0</v>
      </c>
      <c r="J95" s="13"/>
      <c r="K95" s="5">
        <f t="shared" si="1"/>
        <v>0</v>
      </c>
    </row>
    <row r="96" spans="1:11" x14ac:dyDescent="0.3">
      <c r="A96" s="3">
        <v>1096</v>
      </c>
      <c r="B96" s="3">
        <v>255</v>
      </c>
      <c r="C96" s="3">
        <v>890</v>
      </c>
      <c r="D96" s="31" t="s">
        <v>81</v>
      </c>
      <c r="E96" s="13"/>
      <c r="F96" s="13">
        <v>0</v>
      </c>
      <c r="G96" s="13">
        <v>0</v>
      </c>
      <c r="H96" s="13">
        <v>0</v>
      </c>
      <c r="I96" s="13">
        <v>0</v>
      </c>
      <c r="J96" s="13"/>
      <c r="K96" s="5">
        <f t="shared" si="1"/>
        <v>0</v>
      </c>
    </row>
    <row r="97" spans="1:11" x14ac:dyDescent="0.3">
      <c r="A97" s="3">
        <v>1097</v>
      </c>
      <c r="B97" s="3">
        <v>256</v>
      </c>
      <c r="C97" s="3">
        <v>862</v>
      </c>
      <c r="D97" s="31" t="s">
        <v>82</v>
      </c>
      <c r="E97" s="13"/>
      <c r="F97" s="13">
        <v>0</v>
      </c>
      <c r="G97" s="13">
        <v>0</v>
      </c>
      <c r="H97" s="13">
        <v>0</v>
      </c>
      <c r="I97" s="13">
        <v>0</v>
      </c>
      <c r="J97" s="13"/>
      <c r="K97" s="5">
        <f t="shared" si="1"/>
        <v>0</v>
      </c>
    </row>
    <row r="98" spans="1:11" x14ac:dyDescent="0.3">
      <c r="A98" s="3">
        <v>1102</v>
      </c>
      <c r="B98" s="3">
        <v>263</v>
      </c>
      <c r="C98" s="3">
        <v>896</v>
      </c>
      <c r="D98" s="31" t="s">
        <v>83</v>
      </c>
      <c r="E98" s="13"/>
      <c r="F98" s="13">
        <v>0</v>
      </c>
      <c r="G98" s="13">
        <v>0</v>
      </c>
      <c r="H98" s="13">
        <v>0</v>
      </c>
      <c r="I98" s="13">
        <v>0</v>
      </c>
      <c r="J98" s="13"/>
      <c r="K98" s="5">
        <f t="shared" si="1"/>
        <v>0</v>
      </c>
    </row>
    <row r="99" spans="1:11" x14ac:dyDescent="0.3">
      <c r="A99" s="3">
        <v>1104</v>
      </c>
      <c r="B99" s="3">
        <v>270</v>
      </c>
      <c r="C99" s="3">
        <v>890</v>
      </c>
      <c r="D99" s="31" t="s">
        <v>84</v>
      </c>
      <c r="E99" s="13"/>
      <c r="F99" s="13">
        <v>0</v>
      </c>
      <c r="G99" s="13">
        <v>0</v>
      </c>
      <c r="H99" s="13">
        <v>0</v>
      </c>
      <c r="I99" s="13">
        <v>0</v>
      </c>
      <c r="J99" s="13"/>
      <c r="K99" s="5">
        <f t="shared" si="1"/>
        <v>0</v>
      </c>
    </row>
    <row r="100" spans="1:11" x14ac:dyDescent="0.3">
      <c r="A100" s="3">
        <v>1105</v>
      </c>
      <c r="B100" s="3">
        <v>271</v>
      </c>
      <c r="C100" s="3">
        <v>866</v>
      </c>
      <c r="D100" s="31" t="s">
        <v>85</v>
      </c>
      <c r="E100" s="13"/>
      <c r="F100" s="13">
        <v>-6802.37</v>
      </c>
      <c r="G100" s="13">
        <v>-11661.61</v>
      </c>
      <c r="H100" s="13">
        <v>-13986.72</v>
      </c>
      <c r="I100" s="13">
        <v>-20595.8</v>
      </c>
      <c r="J100" s="13"/>
      <c r="K100" s="5">
        <f t="shared" si="1"/>
        <v>-53046.5</v>
      </c>
    </row>
    <row r="101" spans="1:11" x14ac:dyDescent="0.3">
      <c r="A101" s="3">
        <v>1106</v>
      </c>
      <c r="B101" s="3">
        <v>276</v>
      </c>
      <c r="C101" s="3"/>
      <c r="D101" s="31" t="s">
        <v>86</v>
      </c>
      <c r="E101" s="13"/>
      <c r="F101" s="13">
        <v>-37355.06</v>
      </c>
      <c r="G101" s="13">
        <v>-22323.57</v>
      </c>
      <c r="H101" s="13">
        <v>-17809.7</v>
      </c>
      <c r="I101" s="13">
        <v>-21298.16</v>
      </c>
      <c r="J101" s="13"/>
      <c r="K101" s="5">
        <f t="shared" si="1"/>
        <v>-98786.49</v>
      </c>
    </row>
    <row r="102" spans="1:11" x14ac:dyDescent="0.3">
      <c r="A102" s="3">
        <v>1107</v>
      </c>
      <c r="B102" s="3">
        <v>277</v>
      </c>
      <c r="C102" s="3"/>
      <c r="D102" s="31" t="s">
        <v>87</v>
      </c>
      <c r="E102" s="13"/>
      <c r="F102" s="13">
        <v>-1726.63</v>
      </c>
      <c r="G102" s="13">
        <v>-106.63</v>
      </c>
      <c r="H102" s="13">
        <v>-22.94</v>
      </c>
      <c r="I102" s="13">
        <v>-12732.23</v>
      </c>
      <c r="J102" s="13"/>
      <c r="K102" s="5">
        <f t="shared" si="1"/>
        <v>-14588.43</v>
      </c>
    </row>
    <row r="103" spans="1:11" x14ac:dyDescent="0.3">
      <c r="A103" s="3">
        <v>1109</v>
      </c>
      <c r="B103" s="3">
        <v>280</v>
      </c>
      <c r="C103" s="3"/>
      <c r="D103" s="31" t="s">
        <v>88</v>
      </c>
      <c r="E103" s="13"/>
      <c r="F103" s="13">
        <v>0</v>
      </c>
      <c r="G103" s="13">
        <v>0</v>
      </c>
      <c r="H103" s="13">
        <v>0</v>
      </c>
      <c r="I103" s="13">
        <v>0</v>
      </c>
      <c r="J103" s="13"/>
      <c r="K103" s="5">
        <f t="shared" si="1"/>
        <v>0</v>
      </c>
    </row>
    <row r="104" spans="1:11" x14ac:dyDescent="0.3">
      <c r="A104" s="41">
        <v>3254</v>
      </c>
      <c r="B104" s="41">
        <v>287</v>
      </c>
      <c r="C104" s="41"/>
      <c r="D104" s="42" t="s">
        <v>292</v>
      </c>
      <c r="E104" s="13"/>
      <c r="F104" s="13">
        <v>0</v>
      </c>
      <c r="G104" s="13">
        <v>0</v>
      </c>
      <c r="H104" s="13">
        <v>0</v>
      </c>
      <c r="I104" s="13">
        <v>0</v>
      </c>
      <c r="J104" s="13"/>
      <c r="K104" s="5">
        <f t="shared" si="1"/>
        <v>0</v>
      </c>
    </row>
    <row r="105" spans="1:11" x14ac:dyDescent="0.3">
      <c r="A105" s="3">
        <v>1112</v>
      </c>
      <c r="B105" s="3">
        <v>291</v>
      </c>
      <c r="C105" s="3">
        <v>891</v>
      </c>
      <c r="D105" s="31" t="s">
        <v>89</v>
      </c>
      <c r="E105" s="13"/>
      <c r="F105" s="13">
        <v>0</v>
      </c>
      <c r="G105" s="13">
        <v>0</v>
      </c>
      <c r="H105" s="13">
        <v>0</v>
      </c>
      <c r="I105" s="13">
        <v>0</v>
      </c>
      <c r="J105" s="13"/>
      <c r="K105" s="5">
        <f t="shared" si="1"/>
        <v>0</v>
      </c>
    </row>
    <row r="106" spans="1:11" x14ac:dyDescent="0.3">
      <c r="A106" s="3">
        <v>1114</v>
      </c>
      <c r="B106" s="3">
        <v>294</v>
      </c>
      <c r="C106" s="3"/>
      <c r="D106" s="31" t="s">
        <v>90</v>
      </c>
      <c r="E106" s="13"/>
      <c r="F106" s="13">
        <v>0</v>
      </c>
      <c r="G106" s="13">
        <v>0</v>
      </c>
      <c r="H106" s="13">
        <v>0</v>
      </c>
      <c r="I106" s="13">
        <v>0</v>
      </c>
      <c r="J106" s="13"/>
      <c r="K106" s="5">
        <f t="shared" si="1"/>
        <v>0</v>
      </c>
    </row>
    <row r="107" spans="1:11" x14ac:dyDescent="0.3">
      <c r="A107" s="3">
        <v>1115</v>
      </c>
      <c r="B107" s="3">
        <v>297</v>
      </c>
      <c r="C107" s="3">
        <v>893</v>
      </c>
      <c r="D107" s="31" t="s">
        <v>91</v>
      </c>
      <c r="E107" s="13"/>
      <c r="F107" s="13">
        <v>0</v>
      </c>
      <c r="G107" s="13">
        <v>-1643.41</v>
      </c>
      <c r="H107" s="13">
        <v>0</v>
      </c>
      <c r="I107" s="13">
        <v>0</v>
      </c>
      <c r="J107" s="13"/>
      <c r="K107" s="5">
        <f t="shared" si="1"/>
        <v>-1643.41</v>
      </c>
    </row>
    <row r="108" spans="1:11" x14ac:dyDescent="0.3">
      <c r="A108" s="3">
        <v>1116</v>
      </c>
      <c r="B108" s="3">
        <v>305</v>
      </c>
      <c r="C108" s="3"/>
      <c r="D108" s="31" t="s">
        <v>92</v>
      </c>
      <c r="E108" s="13"/>
      <c r="F108" s="13">
        <v>0</v>
      </c>
      <c r="G108" s="13">
        <v>0</v>
      </c>
      <c r="H108" s="13">
        <v>0</v>
      </c>
      <c r="I108" s="13">
        <v>0</v>
      </c>
      <c r="J108" s="13"/>
      <c r="K108" s="5">
        <f t="shared" si="1"/>
        <v>0</v>
      </c>
    </row>
    <row r="109" spans="1:11" x14ac:dyDescent="0.3">
      <c r="A109" s="3">
        <v>1117</v>
      </c>
      <c r="B109" s="3">
        <v>307</v>
      </c>
      <c r="C109" s="3">
        <v>893</v>
      </c>
      <c r="D109" s="31" t="s">
        <v>93</v>
      </c>
      <c r="E109" s="13"/>
      <c r="F109" s="13">
        <v>-6197.69</v>
      </c>
      <c r="G109" s="13">
        <v>-14485.26</v>
      </c>
      <c r="H109" s="13">
        <v>-224.63</v>
      </c>
      <c r="I109" s="13">
        <v>-2680.62</v>
      </c>
      <c r="J109" s="13"/>
      <c r="K109" s="5">
        <f t="shared" si="1"/>
        <v>-23588.2</v>
      </c>
    </row>
    <row r="110" spans="1:11" x14ac:dyDescent="0.3">
      <c r="A110" s="3">
        <v>1118</v>
      </c>
      <c r="B110" s="3">
        <v>310</v>
      </c>
      <c r="C110" s="3">
        <v>896</v>
      </c>
      <c r="D110" s="31" t="s">
        <v>94</v>
      </c>
      <c r="E110" s="13"/>
      <c r="F110" s="13">
        <v>0</v>
      </c>
      <c r="G110" s="13">
        <v>0</v>
      </c>
      <c r="H110" s="13">
        <v>0</v>
      </c>
      <c r="I110" s="13">
        <v>0</v>
      </c>
      <c r="J110" s="13"/>
      <c r="K110" s="5">
        <f t="shared" si="1"/>
        <v>0</v>
      </c>
    </row>
    <row r="111" spans="1:11" x14ac:dyDescent="0.3">
      <c r="A111" s="3">
        <v>3239</v>
      </c>
      <c r="B111" s="3">
        <v>312</v>
      </c>
      <c r="C111" s="3"/>
      <c r="D111" s="31" t="s">
        <v>252</v>
      </c>
      <c r="E111" s="13"/>
      <c r="F111" s="13">
        <v>0</v>
      </c>
      <c r="G111" s="13">
        <v>0</v>
      </c>
      <c r="H111" s="13">
        <v>0</v>
      </c>
      <c r="I111" s="13">
        <v>0</v>
      </c>
      <c r="J111" s="13"/>
      <c r="K111" s="5">
        <f t="shared" si="1"/>
        <v>0</v>
      </c>
    </row>
    <row r="112" spans="1:11" x14ac:dyDescent="0.3">
      <c r="A112" s="3">
        <v>1121</v>
      </c>
      <c r="B112" s="3">
        <v>322</v>
      </c>
      <c r="C112" s="3">
        <v>848</v>
      </c>
      <c r="D112" s="31" t="s">
        <v>95</v>
      </c>
      <c r="E112" s="13"/>
      <c r="F112" s="13">
        <v>0</v>
      </c>
      <c r="G112" s="13">
        <v>0</v>
      </c>
      <c r="H112" s="13">
        <v>0</v>
      </c>
      <c r="I112" s="13">
        <v>0</v>
      </c>
      <c r="J112" s="13"/>
      <c r="K112" s="5">
        <f t="shared" si="1"/>
        <v>0</v>
      </c>
    </row>
    <row r="113" spans="1:11" x14ac:dyDescent="0.3">
      <c r="A113" s="3">
        <v>1124</v>
      </c>
      <c r="B113" s="3">
        <v>325</v>
      </c>
      <c r="C113" s="3">
        <v>847</v>
      </c>
      <c r="D113" s="31" t="s">
        <v>96</v>
      </c>
      <c r="E113" s="13"/>
      <c r="F113" s="13">
        <v>-935.11</v>
      </c>
      <c r="G113" s="13">
        <v>-6780.68</v>
      </c>
      <c r="H113" s="13">
        <v>-5267.65</v>
      </c>
      <c r="I113" s="13">
        <v>0</v>
      </c>
      <c r="J113" s="13"/>
      <c r="K113" s="5">
        <f t="shared" si="1"/>
        <v>-12983.439999999999</v>
      </c>
    </row>
    <row r="114" spans="1:11" x14ac:dyDescent="0.3">
      <c r="A114" s="3">
        <v>1125</v>
      </c>
      <c r="B114" s="3">
        <v>327</v>
      </c>
      <c r="C114" s="3"/>
      <c r="D114" s="31" t="s">
        <v>97</v>
      </c>
      <c r="E114" s="13"/>
      <c r="F114" s="13">
        <v>0</v>
      </c>
      <c r="G114" s="13">
        <v>-270.95999999999998</v>
      </c>
      <c r="H114" s="13">
        <v>-632.01</v>
      </c>
      <c r="I114" s="13">
        <v>-7098.94</v>
      </c>
      <c r="J114" s="13"/>
      <c r="K114" s="5">
        <f t="shared" si="1"/>
        <v>-8001.91</v>
      </c>
    </row>
    <row r="115" spans="1:11" x14ac:dyDescent="0.3">
      <c r="A115" s="3">
        <v>1127</v>
      </c>
      <c r="B115" s="3">
        <v>339</v>
      </c>
      <c r="C115" s="3">
        <v>877</v>
      </c>
      <c r="D115" s="31" t="s">
        <v>98</v>
      </c>
      <c r="E115" s="13"/>
      <c r="F115" s="13">
        <v>0</v>
      </c>
      <c r="G115" s="13">
        <v>0</v>
      </c>
      <c r="H115" s="13">
        <v>0</v>
      </c>
      <c r="I115" s="13">
        <v>0</v>
      </c>
      <c r="J115" s="13"/>
      <c r="K115" s="5">
        <f t="shared" si="1"/>
        <v>0</v>
      </c>
    </row>
    <row r="116" spans="1:11" x14ac:dyDescent="0.3">
      <c r="A116" s="3">
        <v>1128</v>
      </c>
      <c r="B116" s="3">
        <v>340</v>
      </c>
      <c r="C116" s="3"/>
      <c r="D116" s="31" t="s">
        <v>99</v>
      </c>
      <c r="E116" s="13">
        <v>-4034.07</v>
      </c>
      <c r="F116" s="13">
        <v>-2208.21</v>
      </c>
      <c r="G116" s="13">
        <v>0</v>
      </c>
      <c r="H116" s="13">
        <v>0</v>
      </c>
      <c r="I116" s="13">
        <v>0</v>
      </c>
      <c r="J116" s="13"/>
      <c r="K116" s="5">
        <f t="shared" si="1"/>
        <v>-6242.2800000000007</v>
      </c>
    </row>
    <row r="117" spans="1:11" x14ac:dyDescent="0.3">
      <c r="A117" s="3">
        <v>1129</v>
      </c>
      <c r="B117" s="3">
        <v>342</v>
      </c>
      <c r="C117" s="3">
        <v>877</v>
      </c>
      <c r="D117" s="31" t="s">
        <v>100</v>
      </c>
      <c r="E117" s="13"/>
      <c r="F117" s="13">
        <v>0</v>
      </c>
      <c r="G117" s="13">
        <v>0</v>
      </c>
      <c r="H117" s="13">
        <v>0</v>
      </c>
      <c r="I117" s="13">
        <v>0</v>
      </c>
      <c r="J117" s="13"/>
      <c r="K117" s="5">
        <f t="shared" si="1"/>
        <v>0</v>
      </c>
    </row>
    <row r="118" spans="1:11" x14ac:dyDescent="0.3">
      <c r="A118" s="3">
        <v>1132</v>
      </c>
      <c r="B118" s="3">
        <v>348</v>
      </c>
      <c r="C118" s="3"/>
      <c r="D118" s="31" t="s">
        <v>101</v>
      </c>
      <c r="E118" s="13"/>
      <c r="F118" s="13">
        <v>0</v>
      </c>
      <c r="G118" s="13">
        <v>0</v>
      </c>
      <c r="H118" s="13">
        <v>0</v>
      </c>
      <c r="I118" s="13">
        <v>0</v>
      </c>
      <c r="J118" s="13"/>
      <c r="K118" s="5">
        <f t="shared" si="1"/>
        <v>0</v>
      </c>
    </row>
    <row r="119" spans="1:11" x14ac:dyDescent="0.3">
      <c r="A119" s="3">
        <v>3208</v>
      </c>
      <c r="B119" s="3">
        <v>351</v>
      </c>
      <c r="C119" s="3"/>
      <c r="D119" s="31" t="s">
        <v>102</v>
      </c>
      <c r="E119" s="13"/>
      <c r="F119" s="13">
        <v>0</v>
      </c>
      <c r="G119" s="13">
        <v>0</v>
      </c>
      <c r="H119" s="13">
        <v>0</v>
      </c>
      <c r="I119" s="13">
        <v>0</v>
      </c>
      <c r="J119" s="13"/>
      <c r="K119" s="5">
        <f t="shared" si="1"/>
        <v>0</v>
      </c>
    </row>
    <row r="120" spans="1:11" x14ac:dyDescent="0.3">
      <c r="A120" s="3">
        <v>1134</v>
      </c>
      <c r="B120" s="3">
        <v>353</v>
      </c>
      <c r="C120" s="3"/>
      <c r="D120" s="31" t="s">
        <v>103</v>
      </c>
      <c r="E120" s="13"/>
      <c r="F120" s="13">
        <v>-35451.01</v>
      </c>
      <c r="G120" s="13">
        <v>-64568.82</v>
      </c>
      <c r="H120" s="13">
        <v>-34089.51</v>
      </c>
      <c r="I120" s="13">
        <v>-41927.129999999997</v>
      </c>
      <c r="J120" s="13"/>
      <c r="K120" s="5">
        <f t="shared" si="1"/>
        <v>-176036.47</v>
      </c>
    </row>
    <row r="121" spans="1:11" x14ac:dyDescent="0.3">
      <c r="A121" s="3">
        <v>1135</v>
      </c>
      <c r="B121" s="3">
        <v>355</v>
      </c>
      <c r="C121" s="3"/>
      <c r="D121" s="31" t="s">
        <v>104</v>
      </c>
      <c r="E121" s="13"/>
      <c r="F121" s="13">
        <v>0</v>
      </c>
      <c r="G121" s="13">
        <v>0</v>
      </c>
      <c r="H121" s="13">
        <v>0</v>
      </c>
      <c r="I121" s="13">
        <v>0</v>
      </c>
      <c r="J121" s="13"/>
      <c r="K121" s="5">
        <f t="shared" si="1"/>
        <v>0</v>
      </c>
    </row>
    <row r="122" spans="1:11" x14ac:dyDescent="0.3">
      <c r="A122" s="3">
        <v>1136</v>
      </c>
      <c r="B122" s="3">
        <v>357</v>
      </c>
      <c r="C122" s="3">
        <v>890</v>
      </c>
      <c r="D122" s="31" t="s">
        <v>105</v>
      </c>
      <c r="E122" s="13"/>
      <c r="F122" s="13">
        <v>0</v>
      </c>
      <c r="G122" s="13">
        <v>0</v>
      </c>
      <c r="H122" s="13">
        <v>0</v>
      </c>
      <c r="I122" s="13">
        <v>0</v>
      </c>
      <c r="J122" s="13"/>
      <c r="K122" s="5">
        <f t="shared" si="1"/>
        <v>0</v>
      </c>
    </row>
    <row r="123" spans="1:11" x14ac:dyDescent="0.3">
      <c r="A123" s="3">
        <v>1141</v>
      </c>
      <c r="B123" s="3">
        <v>364</v>
      </c>
      <c r="C123" s="3">
        <v>890</v>
      </c>
      <c r="D123" s="31" t="s">
        <v>106</v>
      </c>
      <c r="E123" s="13"/>
      <c r="F123" s="13">
        <v>0</v>
      </c>
      <c r="G123" s="13">
        <v>0</v>
      </c>
      <c r="H123" s="13">
        <v>0</v>
      </c>
      <c r="I123" s="13">
        <v>0</v>
      </c>
      <c r="J123" s="13"/>
      <c r="K123" s="5">
        <f t="shared" si="1"/>
        <v>0</v>
      </c>
    </row>
    <row r="124" spans="1:11" x14ac:dyDescent="0.3">
      <c r="A124" s="3">
        <v>1143</v>
      </c>
      <c r="B124" s="3">
        <v>367</v>
      </c>
      <c r="C124" s="3">
        <v>877</v>
      </c>
      <c r="D124" s="31" t="s">
        <v>107</v>
      </c>
      <c r="E124" s="13"/>
      <c r="F124" s="13">
        <v>0</v>
      </c>
      <c r="G124" s="13">
        <v>0</v>
      </c>
      <c r="H124" s="13">
        <v>0</v>
      </c>
      <c r="I124" s="13">
        <v>0</v>
      </c>
      <c r="J124" s="13"/>
      <c r="K124" s="5">
        <f t="shared" si="1"/>
        <v>0</v>
      </c>
    </row>
    <row r="125" spans="1:11" x14ac:dyDescent="0.3">
      <c r="A125" s="3">
        <v>1145</v>
      </c>
      <c r="B125" s="3">
        <v>371</v>
      </c>
      <c r="C125" s="3">
        <v>896</v>
      </c>
      <c r="D125" s="31" t="s">
        <v>108</v>
      </c>
      <c r="E125" s="13"/>
      <c r="F125" s="13">
        <v>0</v>
      </c>
      <c r="G125" s="13">
        <v>0</v>
      </c>
      <c r="H125" s="13">
        <v>0</v>
      </c>
      <c r="I125" s="13">
        <v>0</v>
      </c>
      <c r="J125" s="13"/>
      <c r="K125" s="5">
        <f t="shared" si="1"/>
        <v>0</v>
      </c>
    </row>
    <row r="126" spans="1:11" x14ac:dyDescent="0.3">
      <c r="A126" s="3">
        <v>1146</v>
      </c>
      <c r="B126" s="3">
        <v>374</v>
      </c>
      <c r="C126" s="3"/>
      <c r="D126" s="31" t="s">
        <v>249</v>
      </c>
      <c r="E126" s="13"/>
      <c r="F126" s="13">
        <v>-307.49</v>
      </c>
      <c r="G126" s="13">
        <v>-1033.75</v>
      </c>
      <c r="H126" s="13">
        <v>-154.78</v>
      </c>
      <c r="I126" s="13">
        <v>-1855.81</v>
      </c>
      <c r="J126" s="13"/>
      <c r="K126" s="5">
        <f t="shared" si="1"/>
        <v>-3351.83</v>
      </c>
    </row>
    <row r="127" spans="1:11" x14ac:dyDescent="0.3">
      <c r="A127" s="3">
        <v>3240</v>
      </c>
      <c r="B127" s="3">
        <v>378</v>
      </c>
      <c r="C127" s="3"/>
      <c r="D127" s="31" t="s">
        <v>253</v>
      </c>
      <c r="E127" s="13"/>
      <c r="F127" s="13">
        <v>0</v>
      </c>
      <c r="G127" s="13">
        <v>0</v>
      </c>
      <c r="H127" s="13">
        <v>0</v>
      </c>
      <c r="I127" s="13">
        <v>0</v>
      </c>
      <c r="J127" s="13"/>
      <c r="K127" s="5">
        <f t="shared" si="1"/>
        <v>0</v>
      </c>
    </row>
    <row r="128" spans="1:11" x14ac:dyDescent="0.3">
      <c r="A128" s="3">
        <v>1148</v>
      </c>
      <c r="B128" s="3">
        <v>381</v>
      </c>
      <c r="C128" s="3"/>
      <c r="D128" s="31" t="s">
        <v>109</v>
      </c>
      <c r="E128" s="13"/>
      <c r="F128" s="13">
        <v>-28175.47</v>
      </c>
      <c r="G128" s="13">
        <v>-35336.660000000003</v>
      </c>
      <c r="H128" s="13">
        <v>-17648.75</v>
      </c>
      <c r="I128" s="13">
        <v>-22486.59</v>
      </c>
      <c r="J128" s="13"/>
      <c r="K128" s="5">
        <f t="shared" si="1"/>
        <v>-103647.47</v>
      </c>
    </row>
    <row r="129" spans="1:11" x14ac:dyDescent="0.3">
      <c r="A129" s="3">
        <v>1149</v>
      </c>
      <c r="B129" s="3">
        <v>383</v>
      </c>
      <c r="C129" s="3"/>
      <c r="D129" s="31" t="s">
        <v>110</v>
      </c>
      <c r="E129" s="13"/>
      <c r="F129" s="13">
        <v>-27362.06</v>
      </c>
      <c r="G129" s="13">
        <v>-28321.01</v>
      </c>
      <c r="H129" s="13">
        <v>-28926.7</v>
      </c>
      <c r="I129" s="13">
        <v>-38333.519999999997</v>
      </c>
      <c r="J129" s="13"/>
      <c r="K129" s="5">
        <f t="shared" si="1"/>
        <v>-122943.29000000001</v>
      </c>
    </row>
    <row r="130" spans="1:11" x14ac:dyDescent="0.3">
      <c r="A130" s="41">
        <v>3256</v>
      </c>
      <c r="B130" s="41">
        <v>386</v>
      </c>
      <c r="C130" s="41"/>
      <c r="D130" s="42" t="s">
        <v>293</v>
      </c>
      <c r="E130" s="13"/>
      <c r="F130" s="13">
        <v>0</v>
      </c>
      <c r="G130" s="13">
        <v>0</v>
      </c>
      <c r="H130" s="13">
        <v>0</v>
      </c>
      <c r="I130" s="13">
        <v>0</v>
      </c>
      <c r="J130" s="13"/>
      <c r="K130" s="5">
        <f t="shared" si="1"/>
        <v>0</v>
      </c>
    </row>
    <row r="131" spans="1:11" x14ac:dyDescent="0.3">
      <c r="A131" s="3">
        <v>3109</v>
      </c>
      <c r="B131" s="3">
        <v>388</v>
      </c>
      <c r="C131" s="3"/>
      <c r="D131" s="31" t="s">
        <v>111</v>
      </c>
      <c r="E131" s="13"/>
      <c r="F131" s="13">
        <v>0</v>
      </c>
      <c r="G131" s="13">
        <v>0</v>
      </c>
      <c r="H131" s="13">
        <v>0</v>
      </c>
      <c r="I131" s="13">
        <v>0</v>
      </c>
      <c r="J131" s="13"/>
      <c r="K131" s="5">
        <f t="shared" si="1"/>
        <v>0</v>
      </c>
    </row>
    <row r="132" spans="1:11" x14ac:dyDescent="0.3">
      <c r="A132" s="3">
        <v>1150</v>
      </c>
      <c r="B132" s="3">
        <v>389</v>
      </c>
      <c r="C132" s="3"/>
      <c r="D132" s="31" t="s">
        <v>112</v>
      </c>
      <c r="E132" s="13"/>
      <c r="F132" s="13">
        <v>0</v>
      </c>
      <c r="G132" s="13">
        <v>0</v>
      </c>
      <c r="H132" s="13">
        <v>0</v>
      </c>
      <c r="I132" s="13">
        <v>0</v>
      </c>
      <c r="J132" s="13"/>
      <c r="K132" s="5">
        <f t="shared" si="1"/>
        <v>0</v>
      </c>
    </row>
    <row r="133" spans="1:11" x14ac:dyDescent="0.3">
      <c r="A133" s="3">
        <v>1151</v>
      </c>
      <c r="B133" s="3">
        <v>392</v>
      </c>
      <c r="C133" s="3"/>
      <c r="D133" s="31" t="s">
        <v>113</v>
      </c>
      <c r="E133" s="13"/>
      <c r="F133" s="13">
        <v>0</v>
      </c>
      <c r="G133" s="13">
        <v>0</v>
      </c>
      <c r="H133" s="13">
        <v>0</v>
      </c>
      <c r="I133" s="13">
        <v>0</v>
      </c>
      <c r="J133" s="13"/>
      <c r="K133" s="5">
        <f t="shared" si="1"/>
        <v>0</v>
      </c>
    </row>
    <row r="134" spans="1:11" x14ac:dyDescent="0.3">
      <c r="A134" s="3">
        <v>1153</v>
      </c>
      <c r="B134" s="3">
        <v>401</v>
      </c>
      <c r="C134" s="3">
        <v>893</v>
      </c>
      <c r="D134" s="31" t="s">
        <v>114</v>
      </c>
      <c r="E134" s="13"/>
      <c r="F134" s="13">
        <v>0</v>
      </c>
      <c r="G134" s="13">
        <v>0</v>
      </c>
      <c r="H134" s="13">
        <v>0</v>
      </c>
      <c r="I134" s="13">
        <v>0</v>
      </c>
      <c r="J134" s="13"/>
      <c r="K134" s="5">
        <f t="shared" si="1"/>
        <v>0</v>
      </c>
    </row>
    <row r="135" spans="1:11" x14ac:dyDescent="0.3">
      <c r="A135" s="3">
        <v>1154</v>
      </c>
      <c r="B135" s="3">
        <v>402</v>
      </c>
      <c r="C135" s="3">
        <v>898</v>
      </c>
      <c r="D135" s="31" t="s">
        <v>115</v>
      </c>
      <c r="E135" s="13"/>
      <c r="F135" s="13">
        <v>0</v>
      </c>
      <c r="G135" s="13">
        <v>0</v>
      </c>
      <c r="H135" s="13">
        <v>0</v>
      </c>
      <c r="I135" s="13">
        <v>0</v>
      </c>
      <c r="J135" s="13"/>
      <c r="K135" s="5">
        <f t="shared" si="1"/>
        <v>0</v>
      </c>
    </row>
    <row r="136" spans="1:11" x14ac:dyDescent="0.3">
      <c r="A136" s="3">
        <v>1155</v>
      </c>
      <c r="B136" s="3">
        <v>403</v>
      </c>
      <c r="C136" s="3"/>
      <c r="D136" s="31" t="s">
        <v>116</v>
      </c>
      <c r="E136" s="13"/>
      <c r="F136" s="13">
        <v>-20252.25</v>
      </c>
      <c r="G136" s="13">
        <v>-22816.95</v>
      </c>
      <c r="H136" s="13">
        <v>-9843.84</v>
      </c>
      <c r="I136" s="13">
        <v>-7102.75</v>
      </c>
      <c r="J136" s="13"/>
      <c r="K136" s="5">
        <f t="shared" si="1"/>
        <v>-60015.789999999994</v>
      </c>
    </row>
    <row r="137" spans="1:11" x14ac:dyDescent="0.3">
      <c r="A137" s="3">
        <v>1156</v>
      </c>
      <c r="B137" s="3">
        <v>405</v>
      </c>
      <c r="C137" s="3">
        <v>891</v>
      </c>
      <c r="D137" s="31" t="s">
        <v>117</v>
      </c>
      <c r="E137" s="13"/>
      <c r="F137" s="13">
        <v>0</v>
      </c>
      <c r="G137" s="13">
        <v>0</v>
      </c>
      <c r="H137" s="13">
        <v>0</v>
      </c>
      <c r="I137" s="13">
        <v>0</v>
      </c>
      <c r="J137" s="13"/>
      <c r="K137" s="5">
        <f t="shared" ref="K137:K200" si="2">SUM(E137:J137)</f>
        <v>0</v>
      </c>
    </row>
    <row r="138" spans="1:11" x14ac:dyDescent="0.3">
      <c r="A138" s="3">
        <v>1159</v>
      </c>
      <c r="B138" s="3">
        <v>420</v>
      </c>
      <c r="C138" s="3"/>
      <c r="D138" s="31" t="s">
        <v>118</v>
      </c>
      <c r="E138" s="13"/>
      <c r="F138" s="13">
        <v>0</v>
      </c>
      <c r="G138" s="13">
        <v>0</v>
      </c>
      <c r="H138" s="13">
        <v>0</v>
      </c>
      <c r="I138" s="13">
        <v>0</v>
      </c>
      <c r="J138" s="13"/>
      <c r="K138" s="5">
        <f t="shared" si="2"/>
        <v>0</v>
      </c>
    </row>
    <row r="139" spans="1:11" x14ac:dyDescent="0.3">
      <c r="A139" s="3">
        <v>1160</v>
      </c>
      <c r="B139" s="3">
        <v>424</v>
      </c>
      <c r="C139" s="3"/>
      <c r="D139" s="31" t="s">
        <v>119</v>
      </c>
      <c r="E139" s="13"/>
      <c r="F139" s="13">
        <v>0</v>
      </c>
      <c r="G139" s="13">
        <v>0</v>
      </c>
      <c r="H139" s="13">
        <v>0</v>
      </c>
      <c r="I139" s="13">
        <v>0</v>
      </c>
      <c r="J139" s="13"/>
      <c r="K139" s="5">
        <f t="shared" si="2"/>
        <v>0</v>
      </c>
    </row>
    <row r="140" spans="1:11" x14ac:dyDescent="0.3">
      <c r="A140" s="3">
        <v>1161</v>
      </c>
      <c r="B140" s="3">
        <v>426</v>
      </c>
      <c r="C140" s="3"/>
      <c r="D140" s="31" t="s">
        <v>120</v>
      </c>
      <c r="E140" s="13"/>
      <c r="F140" s="13">
        <v>0</v>
      </c>
      <c r="G140" s="13">
        <v>0</v>
      </c>
      <c r="H140" s="13">
        <v>0</v>
      </c>
      <c r="I140" s="13">
        <v>0</v>
      </c>
      <c r="J140" s="13"/>
      <c r="K140" s="5">
        <f t="shared" si="2"/>
        <v>0</v>
      </c>
    </row>
    <row r="141" spans="1:11" x14ac:dyDescent="0.3">
      <c r="A141" s="3">
        <v>1162</v>
      </c>
      <c r="B141" s="3">
        <v>430</v>
      </c>
      <c r="C141" s="3">
        <v>891</v>
      </c>
      <c r="D141" s="31" t="s">
        <v>121</v>
      </c>
      <c r="E141" s="13"/>
      <c r="F141" s="13">
        <v>0</v>
      </c>
      <c r="G141" s="13">
        <v>0</v>
      </c>
      <c r="H141" s="13">
        <v>0</v>
      </c>
      <c r="I141" s="13">
        <v>0</v>
      </c>
      <c r="J141" s="13"/>
      <c r="K141" s="5">
        <f t="shared" si="2"/>
        <v>0</v>
      </c>
    </row>
    <row r="142" spans="1:11" x14ac:dyDescent="0.3">
      <c r="A142" s="3">
        <v>1163</v>
      </c>
      <c r="B142" s="3">
        <v>431</v>
      </c>
      <c r="C142" s="3">
        <v>891</v>
      </c>
      <c r="D142" s="31" t="s">
        <v>122</v>
      </c>
      <c r="E142" s="13"/>
      <c r="F142" s="13">
        <v>0</v>
      </c>
      <c r="G142" s="13">
        <v>0</v>
      </c>
      <c r="H142" s="13">
        <v>0</v>
      </c>
      <c r="I142" s="13">
        <v>-3120.08</v>
      </c>
      <c r="J142" s="13"/>
      <c r="K142" s="5">
        <f t="shared" si="2"/>
        <v>-3120.08</v>
      </c>
    </row>
    <row r="143" spans="1:11" x14ac:dyDescent="0.3">
      <c r="A143" s="3">
        <v>1164</v>
      </c>
      <c r="B143" s="3">
        <v>436</v>
      </c>
      <c r="C143" s="3"/>
      <c r="D143" s="31" t="s">
        <v>123</v>
      </c>
      <c r="E143" s="13"/>
      <c r="F143" s="13">
        <v>0</v>
      </c>
      <c r="G143" s="13">
        <v>0</v>
      </c>
      <c r="H143" s="13">
        <v>0</v>
      </c>
      <c r="I143" s="13">
        <v>0</v>
      </c>
      <c r="J143" s="13"/>
      <c r="K143" s="5">
        <f t="shared" si="2"/>
        <v>0</v>
      </c>
    </row>
    <row r="144" spans="1:11" x14ac:dyDescent="0.3">
      <c r="A144" s="3">
        <v>1165</v>
      </c>
      <c r="B144" s="3">
        <v>438</v>
      </c>
      <c r="C144" s="3"/>
      <c r="D144" s="31" t="s">
        <v>124</v>
      </c>
      <c r="E144" s="13"/>
      <c r="F144" s="13">
        <v>0</v>
      </c>
      <c r="G144" s="13">
        <v>0</v>
      </c>
      <c r="H144" s="13">
        <v>0</v>
      </c>
      <c r="I144" s="13">
        <v>0</v>
      </c>
      <c r="J144" s="13"/>
      <c r="K144" s="5">
        <f t="shared" si="2"/>
        <v>0</v>
      </c>
    </row>
    <row r="145" spans="1:11" x14ac:dyDescent="0.3">
      <c r="A145" s="3">
        <v>1166</v>
      </c>
      <c r="B145" s="3">
        <v>439</v>
      </c>
      <c r="C145" s="3">
        <v>892</v>
      </c>
      <c r="D145" s="31" t="s">
        <v>125</v>
      </c>
      <c r="E145" s="13"/>
      <c r="F145" s="13">
        <v>-119.42</v>
      </c>
      <c r="G145" s="13">
        <v>0</v>
      </c>
      <c r="H145" s="13">
        <v>0</v>
      </c>
      <c r="I145" s="13">
        <v>0</v>
      </c>
      <c r="J145" s="13"/>
      <c r="K145" s="5">
        <f t="shared" si="2"/>
        <v>-119.42</v>
      </c>
    </row>
    <row r="146" spans="1:11" x14ac:dyDescent="0.3">
      <c r="A146" s="3">
        <v>1167</v>
      </c>
      <c r="B146" s="3">
        <v>440</v>
      </c>
      <c r="C146" s="3"/>
      <c r="D146" s="31" t="s">
        <v>126</v>
      </c>
      <c r="E146" s="13"/>
      <c r="F146" s="13">
        <v>-7389.04</v>
      </c>
      <c r="G146" s="13">
        <v>-6298.32</v>
      </c>
      <c r="H146" s="13">
        <v>-5468.79</v>
      </c>
      <c r="I146" s="13">
        <v>-4651.1000000000004</v>
      </c>
      <c r="J146" s="13"/>
      <c r="K146" s="5">
        <f t="shared" si="2"/>
        <v>-23807.25</v>
      </c>
    </row>
    <row r="147" spans="1:11" x14ac:dyDescent="0.3">
      <c r="A147" s="3">
        <v>1168</v>
      </c>
      <c r="B147" s="3">
        <v>445</v>
      </c>
      <c r="C147" s="3"/>
      <c r="D147" s="31" t="s">
        <v>127</v>
      </c>
      <c r="E147" s="13"/>
      <c r="F147" s="13">
        <v>0</v>
      </c>
      <c r="G147" s="13">
        <v>0</v>
      </c>
      <c r="H147" s="13">
        <v>0</v>
      </c>
      <c r="I147" s="13">
        <v>0</v>
      </c>
      <c r="J147" s="13"/>
      <c r="K147" s="5">
        <f t="shared" si="2"/>
        <v>0</v>
      </c>
    </row>
    <row r="148" spans="1:11" x14ac:dyDescent="0.3">
      <c r="A148" s="3">
        <v>1170</v>
      </c>
      <c r="B148" s="3">
        <v>456</v>
      </c>
      <c r="C148" s="3">
        <v>892</v>
      </c>
      <c r="D148" s="31" t="s">
        <v>128</v>
      </c>
      <c r="E148" s="13"/>
      <c r="F148" s="13">
        <v>-21239.75</v>
      </c>
      <c r="G148" s="13">
        <v>-26659.46</v>
      </c>
      <c r="H148" s="13">
        <v>-17561.150000000001</v>
      </c>
      <c r="I148" s="13">
        <v>-20950.66</v>
      </c>
      <c r="J148" s="13"/>
      <c r="K148" s="5">
        <f t="shared" si="2"/>
        <v>-86411.02</v>
      </c>
    </row>
    <row r="149" spans="1:11" x14ac:dyDescent="0.3">
      <c r="A149" s="3">
        <v>1173</v>
      </c>
      <c r="B149" s="3">
        <v>463</v>
      </c>
      <c r="C149" s="3">
        <v>896</v>
      </c>
      <c r="D149" s="31" t="s">
        <v>129</v>
      </c>
      <c r="E149" s="13"/>
      <c r="F149" s="13">
        <v>0</v>
      </c>
      <c r="G149" s="13">
        <v>0</v>
      </c>
      <c r="H149" s="13">
        <v>0</v>
      </c>
      <c r="I149" s="13">
        <v>0</v>
      </c>
      <c r="J149" s="13"/>
      <c r="K149" s="5">
        <f t="shared" si="2"/>
        <v>0</v>
      </c>
    </row>
    <row r="150" spans="1:11" x14ac:dyDescent="0.3">
      <c r="A150" s="3">
        <v>1174</v>
      </c>
      <c r="B150" s="3">
        <v>464</v>
      </c>
      <c r="C150" s="3"/>
      <c r="D150" s="31" t="s">
        <v>254</v>
      </c>
      <c r="E150" s="13"/>
      <c r="F150" s="13">
        <v>-855.08</v>
      </c>
      <c r="G150" s="13">
        <v>-3688.17</v>
      </c>
      <c r="H150" s="13">
        <v>0</v>
      </c>
      <c r="I150" s="13">
        <v>-151.65</v>
      </c>
      <c r="J150" s="13"/>
      <c r="K150" s="5">
        <f t="shared" si="2"/>
        <v>-4694.8999999999996</v>
      </c>
    </row>
    <row r="151" spans="1:11" x14ac:dyDescent="0.3">
      <c r="A151" s="3">
        <v>1175</v>
      </c>
      <c r="B151" s="3">
        <v>465</v>
      </c>
      <c r="C151" s="3"/>
      <c r="D151" s="31" t="s">
        <v>130</v>
      </c>
      <c r="E151" s="13"/>
      <c r="F151" s="13">
        <v>-8026.56</v>
      </c>
      <c r="G151" s="13">
        <v>-2414.7600000000002</v>
      </c>
      <c r="H151" s="13">
        <v>-2165.91</v>
      </c>
      <c r="I151" s="13">
        <v>-2197.4</v>
      </c>
      <c r="J151" s="13"/>
      <c r="K151" s="5">
        <f t="shared" si="2"/>
        <v>-14804.63</v>
      </c>
    </row>
    <row r="152" spans="1:11" x14ac:dyDescent="0.3">
      <c r="A152" s="3">
        <v>3106</v>
      </c>
      <c r="B152" s="3">
        <v>467</v>
      </c>
      <c r="C152" s="3"/>
      <c r="D152" s="31" t="s">
        <v>131</v>
      </c>
      <c r="E152" s="13"/>
      <c r="F152" s="13">
        <v>0</v>
      </c>
      <c r="G152" s="13">
        <v>0</v>
      </c>
      <c r="H152" s="13">
        <v>0</v>
      </c>
      <c r="I152" s="13">
        <v>0</v>
      </c>
      <c r="J152" s="13"/>
      <c r="K152" s="5">
        <f t="shared" si="2"/>
        <v>0</v>
      </c>
    </row>
    <row r="153" spans="1:11" x14ac:dyDescent="0.3">
      <c r="A153" s="3">
        <v>1176</v>
      </c>
      <c r="B153" s="3">
        <v>469</v>
      </c>
      <c r="C153" s="3"/>
      <c r="D153" s="31" t="s">
        <v>132</v>
      </c>
      <c r="E153" s="13"/>
      <c r="F153" s="13">
        <v>0</v>
      </c>
      <c r="G153" s="13">
        <v>0</v>
      </c>
      <c r="H153" s="13">
        <v>0</v>
      </c>
      <c r="I153" s="13">
        <v>0</v>
      </c>
      <c r="J153" s="13"/>
      <c r="K153" s="5">
        <f t="shared" si="2"/>
        <v>0</v>
      </c>
    </row>
    <row r="154" spans="1:11" x14ac:dyDescent="0.3">
      <c r="A154" s="3">
        <v>3138</v>
      </c>
      <c r="B154" s="3">
        <v>474</v>
      </c>
      <c r="C154" s="3">
        <v>896</v>
      </c>
      <c r="D154" s="31" t="s">
        <v>133</v>
      </c>
      <c r="E154" s="13"/>
      <c r="F154" s="13">
        <v>0</v>
      </c>
      <c r="G154" s="13">
        <v>0</v>
      </c>
      <c r="H154" s="13">
        <v>0</v>
      </c>
      <c r="I154" s="13">
        <v>0</v>
      </c>
      <c r="J154" s="13"/>
      <c r="K154" s="5">
        <f t="shared" si="2"/>
        <v>0</v>
      </c>
    </row>
    <row r="155" spans="1:11" x14ac:dyDescent="0.3">
      <c r="A155" s="3">
        <v>1179</v>
      </c>
      <c r="B155" s="3">
        <v>475</v>
      </c>
      <c r="C155" s="3">
        <v>896</v>
      </c>
      <c r="D155" s="31" t="s">
        <v>134</v>
      </c>
      <c r="E155" s="13"/>
      <c r="F155" s="13">
        <v>0</v>
      </c>
      <c r="G155" s="13">
        <v>0</v>
      </c>
      <c r="H155" s="13">
        <v>0</v>
      </c>
      <c r="I155" s="13">
        <v>0</v>
      </c>
      <c r="J155" s="13"/>
      <c r="K155" s="5">
        <f t="shared" si="2"/>
        <v>0</v>
      </c>
    </row>
    <row r="156" spans="1:11" x14ac:dyDescent="0.3">
      <c r="A156" s="3">
        <v>1180</v>
      </c>
      <c r="B156" s="3">
        <v>476</v>
      </c>
      <c r="C156" s="3"/>
      <c r="D156" s="31" t="s">
        <v>135</v>
      </c>
      <c r="E156" s="13"/>
      <c r="F156" s="13">
        <v>0</v>
      </c>
      <c r="G156" s="13">
        <v>0</v>
      </c>
      <c r="H156" s="13">
        <v>0</v>
      </c>
      <c r="I156" s="13">
        <v>0</v>
      </c>
      <c r="J156" s="13"/>
      <c r="K156" s="5">
        <f t="shared" si="2"/>
        <v>0</v>
      </c>
    </row>
    <row r="157" spans="1:11" x14ac:dyDescent="0.3">
      <c r="A157" s="3">
        <v>1183</v>
      </c>
      <c r="B157" s="3">
        <v>481</v>
      </c>
      <c r="C157" s="3">
        <v>892</v>
      </c>
      <c r="D157" s="31" t="s">
        <v>136</v>
      </c>
      <c r="E157" s="13"/>
      <c r="F157" s="13">
        <v>-1967.19</v>
      </c>
      <c r="G157" s="13">
        <v>-725.13</v>
      </c>
      <c r="H157" s="13">
        <v>-94.31</v>
      </c>
      <c r="I157" s="13">
        <v>-184.02</v>
      </c>
      <c r="J157" s="13"/>
      <c r="K157" s="5">
        <f t="shared" si="2"/>
        <v>-2970.65</v>
      </c>
    </row>
    <row r="158" spans="1:11" x14ac:dyDescent="0.3">
      <c r="A158" s="3">
        <v>3242</v>
      </c>
      <c r="B158" s="3">
        <v>484</v>
      </c>
      <c r="C158" s="3"/>
      <c r="D158" s="31" t="s">
        <v>255</v>
      </c>
      <c r="E158" s="13"/>
      <c r="F158" s="13">
        <v>0</v>
      </c>
      <c r="G158" s="13">
        <v>0</v>
      </c>
      <c r="H158" s="13">
        <v>0</v>
      </c>
      <c r="I158" s="13">
        <v>0</v>
      </c>
      <c r="J158" s="13"/>
      <c r="K158" s="5">
        <f t="shared" si="2"/>
        <v>0</v>
      </c>
    </row>
    <row r="159" spans="1:11" x14ac:dyDescent="0.3">
      <c r="A159" s="3">
        <v>1185</v>
      </c>
      <c r="B159" s="3">
        <v>485</v>
      </c>
      <c r="C159" s="3">
        <v>897</v>
      </c>
      <c r="D159" s="31" t="s">
        <v>137</v>
      </c>
      <c r="E159" s="13"/>
      <c r="F159" s="13">
        <v>-12786.37</v>
      </c>
      <c r="G159" s="13">
        <v>-23699.33</v>
      </c>
      <c r="H159" s="13">
        <v>-19245.95</v>
      </c>
      <c r="I159" s="13">
        <v>-19079.2</v>
      </c>
      <c r="J159" s="13"/>
      <c r="K159" s="5">
        <f t="shared" si="2"/>
        <v>-74810.850000000006</v>
      </c>
    </row>
    <row r="160" spans="1:11" x14ac:dyDescent="0.3">
      <c r="A160" s="3">
        <v>1186</v>
      </c>
      <c r="B160" s="3">
        <v>486</v>
      </c>
      <c r="C160" s="3"/>
      <c r="D160" s="31" t="s">
        <v>250</v>
      </c>
      <c r="E160" s="13"/>
      <c r="F160" s="13">
        <v>0</v>
      </c>
      <c r="G160" s="13">
        <v>0</v>
      </c>
      <c r="H160" s="13">
        <v>0</v>
      </c>
      <c r="I160" s="13">
        <v>0</v>
      </c>
      <c r="J160" s="13"/>
      <c r="K160" s="5">
        <f t="shared" si="2"/>
        <v>0</v>
      </c>
    </row>
    <row r="161" spans="1:13" x14ac:dyDescent="0.3">
      <c r="A161" s="3">
        <v>1187</v>
      </c>
      <c r="B161" s="3">
        <v>487</v>
      </c>
      <c r="C161" s="3"/>
      <c r="D161" s="31" t="s">
        <v>138</v>
      </c>
      <c r="E161" s="13"/>
      <c r="F161" s="13">
        <v>0</v>
      </c>
      <c r="G161" s="13">
        <v>0</v>
      </c>
      <c r="H161" s="13">
        <v>0</v>
      </c>
      <c r="I161" s="13">
        <v>0</v>
      </c>
      <c r="J161" s="13"/>
      <c r="K161" s="5">
        <f t="shared" si="2"/>
        <v>0</v>
      </c>
    </row>
    <row r="162" spans="1:13" x14ac:dyDescent="0.3">
      <c r="A162" s="3">
        <v>1188</v>
      </c>
      <c r="B162" s="3">
        <v>489</v>
      </c>
      <c r="C162" s="3">
        <v>866</v>
      </c>
      <c r="D162" s="31" t="s">
        <v>139</v>
      </c>
      <c r="E162" s="13"/>
      <c r="F162" s="13">
        <v>0</v>
      </c>
      <c r="G162" s="13">
        <v>0</v>
      </c>
      <c r="H162" s="13">
        <v>0</v>
      </c>
      <c r="I162" s="13">
        <v>0</v>
      </c>
      <c r="J162" s="13"/>
      <c r="K162" s="5">
        <f t="shared" si="2"/>
        <v>0</v>
      </c>
    </row>
    <row r="163" spans="1:13" x14ac:dyDescent="0.3">
      <c r="A163" s="3">
        <v>1190</v>
      </c>
      <c r="B163" s="3">
        <v>491</v>
      </c>
      <c r="C163" s="3"/>
      <c r="D163" s="31" t="s">
        <v>140</v>
      </c>
      <c r="E163" s="13"/>
      <c r="F163" s="13">
        <v>-473.66</v>
      </c>
      <c r="G163" s="13">
        <v>-1997.56</v>
      </c>
      <c r="H163" s="13">
        <v>0</v>
      </c>
      <c r="I163" s="13">
        <v>0</v>
      </c>
      <c r="J163" s="13"/>
      <c r="K163" s="5">
        <f t="shared" si="2"/>
        <v>-2471.2199999999998</v>
      </c>
      <c r="M163" s="12"/>
    </row>
    <row r="164" spans="1:13" s="12" customFormat="1" x14ac:dyDescent="0.3">
      <c r="A164" s="14">
        <v>1191</v>
      </c>
      <c r="B164" s="14">
        <v>492</v>
      </c>
      <c r="C164" s="14"/>
      <c r="D164" s="31" t="s">
        <v>141</v>
      </c>
      <c r="E164" s="13"/>
      <c r="F164" s="13">
        <v>-22044.6</v>
      </c>
      <c r="G164" s="13">
        <v>-35563</v>
      </c>
      <c r="H164" s="13">
        <v>-17682.79</v>
      </c>
      <c r="I164" s="13">
        <v>-8441.7900000000009</v>
      </c>
      <c r="J164" s="13"/>
      <c r="K164" s="5">
        <f t="shared" si="2"/>
        <v>-83732.179999999993</v>
      </c>
      <c r="M164"/>
    </row>
    <row r="165" spans="1:13" x14ac:dyDescent="0.3">
      <c r="A165" s="3">
        <v>1192</v>
      </c>
      <c r="B165" s="3">
        <v>493</v>
      </c>
      <c r="C165" s="3">
        <v>877</v>
      </c>
      <c r="D165" s="31" t="s">
        <v>142</v>
      </c>
      <c r="E165" s="13"/>
      <c r="F165" s="13">
        <v>0</v>
      </c>
      <c r="G165" s="13">
        <v>0</v>
      </c>
      <c r="H165" s="13">
        <v>0</v>
      </c>
      <c r="I165" s="13">
        <v>0</v>
      </c>
      <c r="J165" s="13"/>
      <c r="K165" s="5">
        <f t="shared" si="2"/>
        <v>0</v>
      </c>
    </row>
    <row r="166" spans="1:13" x14ac:dyDescent="0.3">
      <c r="A166" s="3">
        <v>1193</v>
      </c>
      <c r="B166" s="3">
        <v>495</v>
      </c>
      <c r="C166" s="3"/>
      <c r="D166" s="31" t="s">
        <v>143</v>
      </c>
      <c r="E166" s="13"/>
      <c r="F166" s="13">
        <v>0</v>
      </c>
      <c r="G166" s="13">
        <v>0</v>
      </c>
      <c r="H166" s="13">
        <v>0</v>
      </c>
      <c r="I166" s="13">
        <v>0</v>
      </c>
      <c r="J166" s="13"/>
      <c r="K166" s="5">
        <f t="shared" si="2"/>
        <v>0</v>
      </c>
    </row>
    <row r="167" spans="1:13" x14ac:dyDescent="0.3">
      <c r="A167" s="3">
        <v>1194</v>
      </c>
      <c r="B167" s="3">
        <v>496</v>
      </c>
      <c r="C167" s="3"/>
      <c r="D167" s="31" t="s">
        <v>144</v>
      </c>
      <c r="E167" s="13"/>
      <c r="F167" s="13">
        <v>0</v>
      </c>
      <c r="G167" s="13">
        <v>0</v>
      </c>
      <c r="H167" s="13">
        <v>0</v>
      </c>
      <c r="I167" s="13">
        <v>0</v>
      </c>
      <c r="J167" s="13"/>
      <c r="K167" s="5">
        <f t="shared" si="2"/>
        <v>0</v>
      </c>
    </row>
    <row r="168" spans="1:13" x14ac:dyDescent="0.3">
      <c r="A168" s="3">
        <v>1195</v>
      </c>
      <c r="B168" s="3">
        <v>497</v>
      </c>
      <c r="C168" s="3"/>
      <c r="D168" s="31" t="s">
        <v>145</v>
      </c>
      <c r="E168" s="13"/>
      <c r="F168" s="13">
        <v>0</v>
      </c>
      <c r="G168" s="13">
        <v>0</v>
      </c>
      <c r="H168" s="13">
        <v>0</v>
      </c>
      <c r="I168" s="13">
        <v>0</v>
      </c>
      <c r="J168" s="13"/>
      <c r="K168" s="5">
        <f t="shared" si="2"/>
        <v>0</v>
      </c>
    </row>
    <row r="169" spans="1:13" x14ac:dyDescent="0.3">
      <c r="A169" s="3">
        <v>3149</v>
      </c>
      <c r="B169" s="3">
        <v>499</v>
      </c>
      <c r="C169" s="3"/>
      <c r="D169" s="31" t="s">
        <v>146</v>
      </c>
      <c r="E169" s="13"/>
      <c r="F169" s="13">
        <v>0</v>
      </c>
      <c r="G169" s="13">
        <v>0</v>
      </c>
      <c r="H169" s="13">
        <v>0</v>
      </c>
      <c r="I169" s="13">
        <v>0</v>
      </c>
      <c r="J169" s="13"/>
      <c r="K169" s="5">
        <f t="shared" si="2"/>
        <v>0</v>
      </c>
    </row>
    <row r="170" spans="1:13" x14ac:dyDescent="0.3">
      <c r="A170" s="3">
        <v>1196</v>
      </c>
      <c r="B170" s="3">
        <v>501</v>
      </c>
      <c r="C170" s="3"/>
      <c r="D170" s="31" t="s">
        <v>147</v>
      </c>
      <c r="E170" s="13"/>
      <c r="F170" s="13">
        <v>-2242.96</v>
      </c>
      <c r="G170" s="13">
        <v>-1871.26</v>
      </c>
      <c r="H170" s="13">
        <v>-532.16</v>
      </c>
      <c r="I170" s="13">
        <v>-3360.79</v>
      </c>
      <c r="J170" s="13"/>
      <c r="K170" s="5">
        <f t="shared" si="2"/>
        <v>-8007.17</v>
      </c>
    </row>
    <row r="171" spans="1:13" x14ac:dyDescent="0.3">
      <c r="A171" s="3">
        <v>1197</v>
      </c>
      <c r="B171" s="3">
        <v>503</v>
      </c>
      <c r="C171" s="3"/>
      <c r="D171" s="31" t="s">
        <v>148</v>
      </c>
      <c r="E171" s="13"/>
      <c r="F171" s="13">
        <v>-19433.419999999998</v>
      </c>
      <c r="G171" s="13">
        <v>-32153.51</v>
      </c>
      <c r="H171" s="13">
        <v>-14578.4</v>
      </c>
      <c r="I171" s="13">
        <v>-31879.06</v>
      </c>
      <c r="J171" s="13"/>
      <c r="K171" s="5">
        <f t="shared" si="2"/>
        <v>-98044.389999999985</v>
      </c>
    </row>
    <row r="172" spans="1:13" x14ac:dyDescent="0.3">
      <c r="A172" s="3">
        <v>1198</v>
      </c>
      <c r="B172" s="3">
        <v>504</v>
      </c>
      <c r="C172" s="3"/>
      <c r="D172" s="31" t="s">
        <v>149</v>
      </c>
      <c r="E172" s="13"/>
      <c r="F172" s="13">
        <v>-2632.98</v>
      </c>
      <c r="G172" s="13">
        <v>0</v>
      </c>
      <c r="H172" s="13">
        <v>0</v>
      </c>
      <c r="I172" s="13">
        <v>0</v>
      </c>
      <c r="J172" s="13"/>
      <c r="K172" s="5">
        <f t="shared" si="2"/>
        <v>-2632.98</v>
      </c>
    </row>
    <row r="173" spans="1:13" x14ac:dyDescent="0.3">
      <c r="A173" s="3">
        <v>1200</v>
      </c>
      <c r="B173" s="3">
        <v>506</v>
      </c>
      <c r="C173" s="3"/>
      <c r="D173" s="31" t="s">
        <v>150</v>
      </c>
      <c r="E173" s="13"/>
      <c r="F173" s="13">
        <v>-13977.54</v>
      </c>
      <c r="G173" s="13">
        <v>-15603.63</v>
      </c>
      <c r="H173" s="13">
        <v>-9572.7900000000009</v>
      </c>
      <c r="I173" s="13">
        <v>-12659.78</v>
      </c>
      <c r="J173" s="13"/>
      <c r="K173" s="5">
        <f t="shared" si="2"/>
        <v>-51813.74</v>
      </c>
    </row>
    <row r="174" spans="1:13" x14ac:dyDescent="0.3">
      <c r="A174" s="3">
        <v>1201</v>
      </c>
      <c r="B174" s="3">
        <v>507</v>
      </c>
      <c r="C174" s="3"/>
      <c r="D174" s="31" t="s">
        <v>151</v>
      </c>
      <c r="E174" s="13"/>
      <c r="F174" s="13">
        <v>0</v>
      </c>
      <c r="G174" s="13">
        <v>0</v>
      </c>
      <c r="H174" s="13">
        <v>0</v>
      </c>
      <c r="I174" s="13">
        <v>0</v>
      </c>
      <c r="J174" s="13"/>
      <c r="K174" s="5">
        <f t="shared" si="2"/>
        <v>0</v>
      </c>
    </row>
    <row r="175" spans="1:13" x14ac:dyDescent="0.3">
      <c r="A175" s="3">
        <v>1202</v>
      </c>
      <c r="B175" s="3">
        <v>508</v>
      </c>
      <c r="C175" s="3"/>
      <c r="D175" s="31" t="s">
        <v>152</v>
      </c>
      <c r="E175" s="13"/>
      <c r="F175" s="13">
        <v>0</v>
      </c>
      <c r="G175" s="13">
        <v>0</v>
      </c>
      <c r="H175" s="13">
        <v>0</v>
      </c>
      <c r="I175" s="13">
        <v>0</v>
      </c>
      <c r="J175" s="13"/>
      <c r="K175" s="5">
        <f t="shared" si="2"/>
        <v>0</v>
      </c>
    </row>
    <row r="176" spans="1:13" x14ac:dyDescent="0.3">
      <c r="A176" s="3">
        <v>1204</v>
      </c>
      <c r="B176" s="3">
        <v>510</v>
      </c>
      <c r="C176" s="3">
        <v>895</v>
      </c>
      <c r="D176" s="31" t="s">
        <v>153</v>
      </c>
      <c r="E176" s="13"/>
      <c r="F176" s="13">
        <v>0</v>
      </c>
      <c r="G176" s="13">
        <v>0</v>
      </c>
      <c r="H176" s="13">
        <v>0</v>
      </c>
      <c r="I176" s="13">
        <v>0</v>
      </c>
      <c r="J176" s="13"/>
      <c r="K176" s="5">
        <f t="shared" si="2"/>
        <v>0</v>
      </c>
    </row>
    <row r="177" spans="1:11" x14ac:dyDescent="0.3">
      <c r="A177" s="3">
        <v>1205</v>
      </c>
      <c r="B177" s="3">
        <v>511</v>
      </c>
      <c r="C177" s="3"/>
      <c r="D177" s="31" t="s">
        <v>154</v>
      </c>
      <c r="E177" s="13"/>
      <c r="F177" s="13">
        <v>-10301.469999999999</v>
      </c>
      <c r="G177" s="13">
        <v>-20745.099999999999</v>
      </c>
      <c r="H177" s="13">
        <v>-8806.3900000000012</v>
      </c>
      <c r="I177" s="13">
        <v>-13001.52</v>
      </c>
      <c r="J177" s="13"/>
      <c r="K177" s="5">
        <f t="shared" si="2"/>
        <v>-52854.479999999996</v>
      </c>
    </row>
    <row r="178" spans="1:11" x14ac:dyDescent="0.3">
      <c r="A178" s="3">
        <v>1206</v>
      </c>
      <c r="B178" s="3">
        <v>512</v>
      </c>
      <c r="C178" s="3"/>
      <c r="D178" s="31" t="s">
        <v>155</v>
      </c>
      <c r="E178" s="13"/>
      <c r="F178" s="13">
        <v>0</v>
      </c>
      <c r="G178" s="13">
        <v>0</v>
      </c>
      <c r="H178" s="13">
        <v>0</v>
      </c>
      <c r="I178" s="13">
        <v>0</v>
      </c>
      <c r="J178" s="13"/>
      <c r="K178" s="5">
        <f t="shared" si="2"/>
        <v>0</v>
      </c>
    </row>
    <row r="179" spans="1:11" x14ac:dyDescent="0.3">
      <c r="A179" s="3">
        <v>1207</v>
      </c>
      <c r="B179" s="3">
        <v>513</v>
      </c>
      <c r="C179" s="3"/>
      <c r="D179" s="31" t="s">
        <v>156</v>
      </c>
      <c r="E179" s="13"/>
      <c r="F179" s="13">
        <v>-1747.57</v>
      </c>
      <c r="G179" s="13">
        <v>-4102.59</v>
      </c>
      <c r="H179" s="13">
        <v>-3540.87</v>
      </c>
      <c r="I179" s="13">
        <v>-2550.02</v>
      </c>
      <c r="J179" s="13"/>
      <c r="K179" s="5">
        <f t="shared" si="2"/>
        <v>-11941.05</v>
      </c>
    </row>
    <row r="180" spans="1:11" x14ac:dyDescent="0.3">
      <c r="A180" s="3">
        <v>1208</v>
      </c>
      <c r="B180" s="3">
        <v>514</v>
      </c>
      <c r="C180" s="3">
        <v>848</v>
      </c>
      <c r="D180" s="31" t="s">
        <v>157</v>
      </c>
      <c r="E180" s="13"/>
      <c r="F180" s="13">
        <v>-7560.78</v>
      </c>
      <c r="G180" s="13">
        <v>-5356.49</v>
      </c>
      <c r="H180" s="13">
        <v>-2291.1799999999998</v>
      </c>
      <c r="I180" s="13">
        <v>-3578.91</v>
      </c>
      <c r="J180" s="13"/>
      <c r="K180" s="5">
        <f t="shared" si="2"/>
        <v>-18787.36</v>
      </c>
    </row>
    <row r="181" spans="1:11" x14ac:dyDescent="0.3">
      <c r="A181" s="3">
        <v>1209</v>
      </c>
      <c r="B181" s="3">
        <v>515</v>
      </c>
      <c r="C181" s="3"/>
      <c r="D181" s="31" t="s">
        <v>158</v>
      </c>
      <c r="E181" s="13"/>
      <c r="F181" s="13">
        <v>-22318.76</v>
      </c>
      <c r="G181" s="13">
        <v>-27235.37</v>
      </c>
      <c r="H181" s="13">
        <v>-15639.67</v>
      </c>
      <c r="I181" s="13">
        <v>-24382.49</v>
      </c>
      <c r="J181" s="13"/>
      <c r="K181" s="5">
        <f t="shared" si="2"/>
        <v>-89576.29</v>
      </c>
    </row>
    <row r="182" spans="1:11" x14ac:dyDescent="0.3">
      <c r="A182" s="3">
        <v>1211</v>
      </c>
      <c r="B182" s="3">
        <v>517</v>
      </c>
      <c r="C182" s="3"/>
      <c r="D182" s="31" t="s">
        <v>159</v>
      </c>
      <c r="E182" s="13"/>
      <c r="F182" s="13">
        <v>-40597.269999999997</v>
      </c>
      <c r="G182" s="13">
        <v>-54139.96</v>
      </c>
      <c r="H182" s="13">
        <v>-34663.1</v>
      </c>
      <c r="I182" s="13">
        <v>-44502.559999999998</v>
      </c>
      <c r="J182" s="13"/>
      <c r="K182" s="5">
        <f t="shared" si="2"/>
        <v>-173902.88999999998</v>
      </c>
    </row>
    <row r="183" spans="1:11" x14ac:dyDescent="0.3">
      <c r="A183" s="3">
        <v>1213</v>
      </c>
      <c r="B183" s="3">
        <v>519</v>
      </c>
      <c r="C183" s="3">
        <v>877</v>
      </c>
      <c r="D183" s="31" t="s">
        <v>160</v>
      </c>
      <c r="E183" s="13"/>
      <c r="F183" s="13">
        <v>0</v>
      </c>
      <c r="G183" s="13">
        <v>0</v>
      </c>
      <c r="H183" s="13">
        <v>0</v>
      </c>
      <c r="I183" s="13">
        <v>0</v>
      </c>
      <c r="J183" s="13"/>
      <c r="K183" s="5">
        <f t="shared" si="2"/>
        <v>0</v>
      </c>
    </row>
    <row r="184" spans="1:11" x14ac:dyDescent="0.3">
      <c r="A184" s="3">
        <v>1214</v>
      </c>
      <c r="B184" s="3">
        <v>520</v>
      </c>
      <c r="C184" s="3">
        <v>899</v>
      </c>
      <c r="D184" s="31" t="s">
        <v>161</v>
      </c>
      <c r="E184" s="13"/>
      <c r="F184" s="13">
        <v>0</v>
      </c>
      <c r="G184" s="13">
        <v>0</v>
      </c>
      <c r="H184" s="13">
        <v>0</v>
      </c>
      <c r="I184" s="13">
        <v>0</v>
      </c>
      <c r="J184" s="13"/>
      <c r="K184" s="5">
        <f t="shared" si="2"/>
        <v>0</v>
      </c>
    </row>
    <row r="185" spans="1:11" x14ac:dyDescent="0.3">
      <c r="A185" s="3">
        <v>1217</v>
      </c>
      <c r="B185" s="3">
        <v>523</v>
      </c>
      <c r="C185" s="3"/>
      <c r="D185" s="31" t="s">
        <v>162</v>
      </c>
      <c r="E185" s="13"/>
      <c r="F185" s="13">
        <v>-2064.4499999999998</v>
      </c>
      <c r="G185" s="13">
        <v>-1148.1199999999999</v>
      </c>
      <c r="H185" s="13">
        <v>-1348.27</v>
      </c>
      <c r="I185" s="13">
        <v>-628.51</v>
      </c>
      <c r="J185" s="13"/>
      <c r="K185" s="5">
        <f t="shared" si="2"/>
        <v>-5189.3500000000004</v>
      </c>
    </row>
    <row r="186" spans="1:11" x14ac:dyDescent="0.3">
      <c r="A186" s="3">
        <v>1218</v>
      </c>
      <c r="B186" s="3">
        <v>524</v>
      </c>
      <c r="C186" s="3"/>
      <c r="D186" s="31" t="s">
        <v>163</v>
      </c>
      <c r="E186" s="13"/>
      <c r="F186" s="13">
        <v>0</v>
      </c>
      <c r="G186" s="13">
        <v>0</v>
      </c>
      <c r="H186" s="13">
        <v>0</v>
      </c>
      <c r="I186" s="13">
        <v>0</v>
      </c>
      <c r="J186" s="13"/>
      <c r="K186" s="5">
        <f t="shared" si="2"/>
        <v>0</v>
      </c>
    </row>
    <row r="187" spans="1:11" x14ac:dyDescent="0.3">
      <c r="A187" s="3">
        <v>1221</v>
      </c>
      <c r="B187" s="3">
        <v>527</v>
      </c>
      <c r="C187" s="3">
        <v>895</v>
      </c>
      <c r="D187" s="31" t="s">
        <v>164</v>
      </c>
      <c r="E187" s="13"/>
      <c r="F187" s="13">
        <v>0</v>
      </c>
      <c r="G187" s="13">
        <v>0</v>
      </c>
      <c r="H187" s="13">
        <v>0</v>
      </c>
      <c r="I187" s="13">
        <v>0</v>
      </c>
      <c r="J187" s="13"/>
      <c r="K187" s="5">
        <f t="shared" si="2"/>
        <v>0</v>
      </c>
    </row>
    <row r="188" spans="1:11" x14ac:dyDescent="0.3">
      <c r="A188" s="3">
        <v>1222</v>
      </c>
      <c r="B188" s="3">
        <v>528</v>
      </c>
      <c r="C188" s="3"/>
      <c r="D188" s="31" t="s">
        <v>165</v>
      </c>
      <c r="E188" s="13"/>
      <c r="F188" s="13">
        <v>-11293.9</v>
      </c>
      <c r="G188" s="13">
        <v>-13055.21</v>
      </c>
      <c r="H188" s="13">
        <v>-2819.2</v>
      </c>
      <c r="I188" s="13">
        <v>0</v>
      </c>
      <c r="J188" s="13"/>
      <c r="K188" s="5">
        <f t="shared" si="2"/>
        <v>-27168.31</v>
      </c>
    </row>
    <row r="189" spans="1:11" x14ac:dyDescent="0.3">
      <c r="A189" s="3">
        <v>1223</v>
      </c>
      <c r="B189" s="3">
        <v>529</v>
      </c>
      <c r="C189" s="3"/>
      <c r="D189" s="31" t="s">
        <v>166</v>
      </c>
      <c r="E189" s="13"/>
      <c r="F189" s="13">
        <v>-25659.53</v>
      </c>
      <c r="G189" s="13">
        <v>-18474.080000000002</v>
      </c>
      <c r="H189" s="13">
        <v>-4855.3900000000003</v>
      </c>
      <c r="I189" s="13">
        <v>-18478.740000000002</v>
      </c>
      <c r="J189" s="13"/>
      <c r="K189" s="5">
        <f t="shared" si="2"/>
        <v>-67467.740000000005</v>
      </c>
    </row>
    <row r="190" spans="1:11" x14ac:dyDescent="0.3">
      <c r="A190" s="3">
        <v>1224</v>
      </c>
      <c r="B190" s="3">
        <v>530</v>
      </c>
      <c r="C190" s="3">
        <v>890</v>
      </c>
      <c r="D190" s="31" t="s">
        <v>167</v>
      </c>
      <c r="E190" s="13"/>
      <c r="F190" s="13">
        <v>0</v>
      </c>
      <c r="G190" s="13">
        <v>0</v>
      </c>
      <c r="H190" s="13">
        <v>0</v>
      </c>
      <c r="I190" s="13">
        <v>0</v>
      </c>
      <c r="J190" s="13"/>
      <c r="K190" s="5">
        <f t="shared" si="2"/>
        <v>0</v>
      </c>
    </row>
    <row r="191" spans="1:11" x14ac:dyDescent="0.3">
      <c r="A191" s="3">
        <v>1225</v>
      </c>
      <c r="B191" s="3">
        <v>531</v>
      </c>
      <c r="C191" s="3">
        <v>843</v>
      </c>
      <c r="D191" s="31" t="s">
        <v>168</v>
      </c>
      <c r="E191" s="13"/>
      <c r="F191" s="13">
        <v>-4233.3500000000004</v>
      </c>
      <c r="G191" s="13">
        <v>-9260.94</v>
      </c>
      <c r="H191" s="13">
        <v>-17608.95</v>
      </c>
      <c r="I191" s="13">
        <v>-5340.07</v>
      </c>
      <c r="J191" s="13"/>
      <c r="K191" s="5">
        <f t="shared" si="2"/>
        <v>-36443.31</v>
      </c>
    </row>
    <row r="192" spans="1:11" x14ac:dyDescent="0.3">
      <c r="A192" s="3">
        <v>1226</v>
      </c>
      <c r="B192" s="3">
        <v>532</v>
      </c>
      <c r="C192" s="3"/>
      <c r="D192" s="31" t="s">
        <v>169</v>
      </c>
      <c r="E192" s="13"/>
      <c r="F192" s="13">
        <v>0</v>
      </c>
      <c r="G192" s="13">
        <v>0</v>
      </c>
      <c r="H192" s="13">
        <v>0</v>
      </c>
      <c r="I192" s="13">
        <v>0</v>
      </c>
      <c r="J192" s="13"/>
      <c r="K192" s="5">
        <f t="shared" si="2"/>
        <v>0</v>
      </c>
    </row>
    <row r="193" spans="1:11" x14ac:dyDescent="0.3">
      <c r="A193" s="3">
        <v>1227</v>
      </c>
      <c r="B193" s="3">
        <v>533</v>
      </c>
      <c r="C193" s="3"/>
      <c r="D193" s="31" t="s">
        <v>170</v>
      </c>
      <c r="E193" s="13"/>
      <c r="F193" s="13">
        <v>0</v>
      </c>
      <c r="G193" s="13">
        <v>0</v>
      </c>
      <c r="H193" s="13">
        <v>0</v>
      </c>
      <c r="I193" s="13">
        <v>0</v>
      </c>
      <c r="J193" s="13"/>
      <c r="K193" s="5">
        <f t="shared" si="2"/>
        <v>0</v>
      </c>
    </row>
    <row r="194" spans="1:11" x14ac:dyDescent="0.3">
      <c r="A194" s="3">
        <v>1229</v>
      </c>
      <c r="B194" s="3">
        <v>535</v>
      </c>
      <c r="C194" s="3"/>
      <c r="D194" s="31" t="s">
        <v>171</v>
      </c>
      <c r="E194" s="13"/>
      <c r="F194" s="13">
        <v>-13019.71</v>
      </c>
      <c r="G194" s="13">
        <v>-10049.91</v>
      </c>
      <c r="H194" s="13">
        <v>-5275.36</v>
      </c>
      <c r="I194" s="13">
        <v>-13514.63</v>
      </c>
      <c r="J194" s="13"/>
      <c r="K194" s="5">
        <f t="shared" si="2"/>
        <v>-41859.61</v>
      </c>
    </row>
    <row r="195" spans="1:11" x14ac:dyDescent="0.3">
      <c r="A195" s="3">
        <v>1231</v>
      </c>
      <c r="B195" s="3">
        <v>537</v>
      </c>
      <c r="C195" s="3"/>
      <c r="D195" s="31" t="s">
        <v>172</v>
      </c>
      <c r="E195" s="13"/>
      <c r="F195" s="13">
        <v>-1035.31</v>
      </c>
      <c r="G195" s="13">
        <v>0</v>
      </c>
      <c r="H195" s="13">
        <v>-8791.8700000000008</v>
      </c>
      <c r="I195" s="13">
        <v>-558.44000000000005</v>
      </c>
      <c r="J195" s="13"/>
      <c r="K195" s="5">
        <f t="shared" si="2"/>
        <v>-10385.620000000001</v>
      </c>
    </row>
    <row r="196" spans="1:11" x14ac:dyDescent="0.3">
      <c r="A196" s="3">
        <v>1234</v>
      </c>
      <c r="B196" s="3">
        <v>540</v>
      </c>
      <c r="C196" s="3"/>
      <c r="D196" s="31" t="s">
        <v>173</v>
      </c>
      <c r="E196" s="13"/>
      <c r="F196" s="13">
        <v>-14081.95</v>
      </c>
      <c r="G196" s="13">
        <v>-25733.96</v>
      </c>
      <c r="H196" s="13">
        <v>-18263.54</v>
      </c>
      <c r="I196" s="13">
        <v>-36048.14</v>
      </c>
      <c r="J196" s="13"/>
      <c r="K196" s="5">
        <f t="shared" si="2"/>
        <v>-94127.59</v>
      </c>
    </row>
    <row r="197" spans="1:11" x14ac:dyDescent="0.3">
      <c r="A197" s="3">
        <v>1235</v>
      </c>
      <c r="B197" s="3">
        <v>541</v>
      </c>
      <c r="C197" s="3">
        <v>843</v>
      </c>
      <c r="D197" s="31" t="s">
        <v>174</v>
      </c>
      <c r="E197" s="13"/>
      <c r="F197" s="13">
        <v>-8499.3700000000008</v>
      </c>
      <c r="G197" s="13">
        <v>-12374.15</v>
      </c>
      <c r="H197" s="13">
        <v>-14307.74</v>
      </c>
      <c r="I197" s="13">
        <v>-9968.33</v>
      </c>
      <c r="J197" s="13"/>
      <c r="K197" s="5">
        <f t="shared" si="2"/>
        <v>-45149.590000000004</v>
      </c>
    </row>
    <row r="198" spans="1:11" x14ac:dyDescent="0.3">
      <c r="A198" s="3">
        <v>1236</v>
      </c>
      <c r="B198" s="3">
        <v>542</v>
      </c>
      <c r="C198" s="3">
        <v>899</v>
      </c>
      <c r="D198" s="31" t="s">
        <v>175</v>
      </c>
      <c r="E198" s="13"/>
      <c r="F198" s="13">
        <v>0</v>
      </c>
      <c r="G198" s="13">
        <v>0</v>
      </c>
      <c r="H198" s="13">
        <v>0</v>
      </c>
      <c r="I198" s="13">
        <v>0</v>
      </c>
      <c r="J198" s="13"/>
      <c r="K198" s="5">
        <f t="shared" si="2"/>
        <v>0</v>
      </c>
    </row>
    <row r="199" spans="1:11" x14ac:dyDescent="0.3">
      <c r="A199" s="3">
        <v>1238</v>
      </c>
      <c r="B199" s="3">
        <v>544</v>
      </c>
      <c r="C199" s="3"/>
      <c r="D199" s="31" t="s">
        <v>176</v>
      </c>
      <c r="E199" s="13"/>
      <c r="F199" s="13">
        <v>-14220.14</v>
      </c>
      <c r="G199" s="13">
        <v>-31817.22</v>
      </c>
      <c r="H199" s="13">
        <v>-23422.400000000001</v>
      </c>
      <c r="I199" s="13">
        <v>-31569.42</v>
      </c>
      <c r="J199" s="13"/>
      <c r="K199" s="5">
        <f t="shared" si="2"/>
        <v>-101029.18000000001</v>
      </c>
    </row>
    <row r="200" spans="1:11" x14ac:dyDescent="0.3">
      <c r="A200" s="3">
        <v>1239</v>
      </c>
      <c r="B200" s="3">
        <v>545</v>
      </c>
      <c r="C200" s="3"/>
      <c r="D200" s="31" t="s">
        <v>177</v>
      </c>
      <c r="E200" s="13"/>
      <c r="F200" s="13">
        <v>0</v>
      </c>
      <c r="G200" s="13">
        <v>0</v>
      </c>
      <c r="H200" s="13">
        <v>0</v>
      </c>
      <c r="I200" s="13">
        <v>0</v>
      </c>
      <c r="J200" s="13"/>
      <c r="K200" s="5">
        <f t="shared" si="2"/>
        <v>0</v>
      </c>
    </row>
    <row r="201" spans="1:11" x14ac:dyDescent="0.3">
      <c r="A201" s="3">
        <v>1240</v>
      </c>
      <c r="B201" s="3">
        <v>546</v>
      </c>
      <c r="C201" s="3">
        <v>894</v>
      </c>
      <c r="D201" s="31" t="s">
        <v>178</v>
      </c>
      <c r="E201" s="13"/>
      <c r="F201" s="13">
        <v>-623.99</v>
      </c>
      <c r="G201" s="13">
        <v>-701.61</v>
      </c>
      <c r="H201" s="13">
        <v>-616.96</v>
      </c>
      <c r="I201" s="13">
        <v>-581.37</v>
      </c>
      <c r="J201" s="13"/>
      <c r="K201" s="5">
        <f t="shared" ref="K201:K264" si="3">SUM(E201:J201)</f>
        <v>-2523.9299999999998</v>
      </c>
    </row>
    <row r="202" spans="1:11" x14ac:dyDescent="0.3">
      <c r="A202" s="3">
        <v>1243</v>
      </c>
      <c r="B202" s="3">
        <v>549</v>
      </c>
      <c r="C202" s="3"/>
      <c r="D202" s="31" t="s">
        <v>179</v>
      </c>
      <c r="E202" s="13"/>
      <c r="F202" s="13">
        <v>-11710.25</v>
      </c>
      <c r="G202" s="13">
        <v>-16482.48</v>
      </c>
      <c r="H202" s="13">
        <v>-11197.26</v>
      </c>
      <c r="I202" s="13">
        <v>-22959.43</v>
      </c>
      <c r="J202" s="13"/>
      <c r="K202" s="5">
        <f t="shared" si="3"/>
        <v>-62349.42</v>
      </c>
    </row>
    <row r="203" spans="1:11" x14ac:dyDescent="0.3">
      <c r="A203" s="3">
        <v>1245</v>
      </c>
      <c r="B203" s="3">
        <v>551</v>
      </c>
      <c r="C203" s="3"/>
      <c r="D203" s="31" t="s">
        <v>180</v>
      </c>
      <c r="E203" s="13"/>
      <c r="F203" s="13">
        <v>-1894.78</v>
      </c>
      <c r="G203" s="13">
        <v>-4540.75</v>
      </c>
      <c r="H203" s="13">
        <v>-2701.86</v>
      </c>
      <c r="I203" s="13">
        <v>-188.98</v>
      </c>
      <c r="J203" s="13"/>
      <c r="K203" s="5">
        <f t="shared" si="3"/>
        <v>-9326.369999999999</v>
      </c>
    </row>
    <row r="204" spans="1:11" x14ac:dyDescent="0.3">
      <c r="A204" s="3">
        <v>1246</v>
      </c>
      <c r="B204" s="3">
        <v>552</v>
      </c>
      <c r="C204" s="3"/>
      <c r="D204" s="31" t="s">
        <v>181</v>
      </c>
      <c r="E204" s="13"/>
      <c r="F204" s="13">
        <v>-61978.46</v>
      </c>
      <c r="G204" s="13">
        <v>-61209.97</v>
      </c>
      <c r="H204" s="13">
        <v>-45125.17</v>
      </c>
      <c r="I204" s="13">
        <v>-53599.75</v>
      </c>
      <c r="J204" s="13"/>
      <c r="K204" s="5">
        <f t="shared" si="3"/>
        <v>-221913.34999999998</v>
      </c>
    </row>
    <row r="205" spans="1:11" x14ac:dyDescent="0.3">
      <c r="A205" s="3">
        <v>1247</v>
      </c>
      <c r="B205" s="3">
        <v>553</v>
      </c>
      <c r="C205" s="3"/>
      <c r="D205" s="31" t="s">
        <v>182</v>
      </c>
      <c r="E205" s="13"/>
      <c r="F205" s="13">
        <v>-30426.03</v>
      </c>
      <c r="G205" s="13">
        <v>-27915.54</v>
      </c>
      <c r="H205" s="13">
        <v>-18332.96</v>
      </c>
      <c r="I205" s="13">
        <v>-29883.81</v>
      </c>
      <c r="J205" s="13"/>
      <c r="K205" s="5">
        <f t="shared" si="3"/>
        <v>-106558.34</v>
      </c>
    </row>
    <row r="206" spans="1:11" x14ac:dyDescent="0.3">
      <c r="A206" s="3">
        <v>1248</v>
      </c>
      <c r="B206" s="3">
        <v>554</v>
      </c>
      <c r="C206" s="3"/>
      <c r="D206" s="31" t="s">
        <v>183</v>
      </c>
      <c r="E206" s="13"/>
      <c r="F206" s="13">
        <v>-31133.81</v>
      </c>
      <c r="G206" s="13">
        <v>-30216.83</v>
      </c>
      <c r="H206" s="13">
        <v>-27113.13</v>
      </c>
      <c r="I206" s="13">
        <v>-30499.55</v>
      </c>
      <c r="J206" s="13"/>
      <c r="K206" s="5">
        <f t="shared" si="3"/>
        <v>-118963.32</v>
      </c>
    </row>
    <row r="207" spans="1:11" x14ac:dyDescent="0.3">
      <c r="A207" s="3">
        <v>1249</v>
      </c>
      <c r="B207" s="3">
        <v>555</v>
      </c>
      <c r="C207" s="3"/>
      <c r="D207" s="31" t="s">
        <v>184</v>
      </c>
      <c r="E207" s="13"/>
      <c r="F207" s="13">
        <v>0</v>
      </c>
      <c r="G207" s="13">
        <v>0</v>
      </c>
      <c r="H207" s="13">
        <v>-2420.25</v>
      </c>
      <c r="I207" s="13">
        <v>0</v>
      </c>
      <c r="J207" s="13"/>
      <c r="K207" s="5">
        <f t="shared" si="3"/>
        <v>-2420.25</v>
      </c>
    </row>
    <row r="208" spans="1:11" x14ac:dyDescent="0.3">
      <c r="A208" s="3">
        <v>1251</v>
      </c>
      <c r="B208" s="3">
        <v>557</v>
      </c>
      <c r="C208" s="3"/>
      <c r="D208" s="31" t="s">
        <v>185</v>
      </c>
      <c r="E208" s="13"/>
      <c r="F208" s="13">
        <v>-41877.760000000002</v>
      </c>
      <c r="G208" s="13">
        <v>-48223.09</v>
      </c>
      <c r="H208" s="13">
        <v>-38162.97</v>
      </c>
      <c r="I208" s="13">
        <v>-41215.519999999997</v>
      </c>
      <c r="J208" s="13"/>
      <c r="K208" s="5">
        <f t="shared" si="3"/>
        <v>-169479.34</v>
      </c>
    </row>
    <row r="209" spans="1:11" x14ac:dyDescent="0.3">
      <c r="A209" s="3">
        <v>1252</v>
      </c>
      <c r="B209" s="3">
        <v>558</v>
      </c>
      <c r="C209" s="3"/>
      <c r="D209" s="31" t="s">
        <v>186</v>
      </c>
      <c r="E209" s="13"/>
      <c r="F209" s="13">
        <v>0</v>
      </c>
      <c r="G209" s="13">
        <v>0</v>
      </c>
      <c r="H209" s="13">
        <v>0</v>
      </c>
      <c r="I209" s="13">
        <v>0</v>
      </c>
      <c r="J209" s="13"/>
      <c r="K209" s="5">
        <f t="shared" si="3"/>
        <v>0</v>
      </c>
    </row>
    <row r="210" spans="1:11" x14ac:dyDescent="0.3">
      <c r="A210" s="3">
        <v>1253</v>
      </c>
      <c r="B210" s="3">
        <v>559</v>
      </c>
      <c r="C210" s="3"/>
      <c r="D210" s="31" t="s">
        <v>187</v>
      </c>
      <c r="E210" s="13"/>
      <c r="F210" s="13">
        <v>-5635.01</v>
      </c>
      <c r="G210" s="13">
        <v>-5677.85</v>
      </c>
      <c r="H210" s="13">
        <v>-3337.67</v>
      </c>
      <c r="I210" s="13">
        <v>-3018.43</v>
      </c>
      <c r="J210" s="13"/>
      <c r="K210" s="5">
        <f t="shared" si="3"/>
        <v>-17668.96</v>
      </c>
    </row>
    <row r="211" spans="1:11" x14ac:dyDescent="0.3">
      <c r="A211" s="3">
        <v>1254</v>
      </c>
      <c r="B211" s="3">
        <v>560</v>
      </c>
      <c r="C211" s="3"/>
      <c r="D211" s="31" t="s">
        <v>188</v>
      </c>
      <c r="E211" s="13"/>
      <c r="F211" s="13">
        <v>-974.85</v>
      </c>
      <c r="G211" s="13">
        <v>-7029.75</v>
      </c>
      <c r="H211" s="13">
        <v>-5791.87</v>
      </c>
      <c r="I211" s="13">
        <v>-315.52</v>
      </c>
      <c r="J211" s="13"/>
      <c r="K211" s="5">
        <f t="shared" si="3"/>
        <v>-14111.990000000002</v>
      </c>
    </row>
    <row r="212" spans="1:11" x14ac:dyDescent="0.3">
      <c r="A212" s="3">
        <v>1255</v>
      </c>
      <c r="B212" s="3">
        <v>561</v>
      </c>
      <c r="C212" s="3"/>
      <c r="D212" s="31" t="s">
        <v>189</v>
      </c>
      <c r="E212" s="13"/>
      <c r="F212" s="13">
        <v>-13739.24</v>
      </c>
      <c r="G212" s="13">
        <v>-17488.310000000001</v>
      </c>
      <c r="H212" s="13">
        <v>-7696.55</v>
      </c>
      <c r="I212" s="13">
        <v>-3129.88</v>
      </c>
      <c r="J212" s="13"/>
      <c r="K212" s="5">
        <f t="shared" si="3"/>
        <v>-42053.98</v>
      </c>
    </row>
    <row r="213" spans="1:11" x14ac:dyDescent="0.3">
      <c r="A213" s="3">
        <v>1257</v>
      </c>
      <c r="B213" s="3">
        <v>563</v>
      </c>
      <c r="C213" s="3">
        <v>881</v>
      </c>
      <c r="D213" s="31" t="s">
        <v>190</v>
      </c>
      <c r="E213" s="13"/>
      <c r="F213" s="13">
        <v>-1589.67</v>
      </c>
      <c r="G213" s="13">
        <v>-1695.38</v>
      </c>
      <c r="H213" s="13">
        <v>0</v>
      </c>
      <c r="I213" s="13">
        <v>-116.86</v>
      </c>
      <c r="J213" s="13"/>
      <c r="K213" s="5">
        <f t="shared" si="3"/>
        <v>-3401.9100000000003</v>
      </c>
    </row>
    <row r="214" spans="1:11" x14ac:dyDescent="0.3">
      <c r="A214" s="3">
        <v>1258</v>
      </c>
      <c r="B214" s="3">
        <v>564</v>
      </c>
      <c r="C214" s="3"/>
      <c r="D214" s="31" t="s">
        <v>191</v>
      </c>
      <c r="E214" s="13"/>
      <c r="F214" s="13">
        <v>-5537.63</v>
      </c>
      <c r="G214" s="13">
        <v>-4129.5</v>
      </c>
      <c r="H214" s="13">
        <v>0</v>
      </c>
      <c r="I214" s="13">
        <v>-4312.33</v>
      </c>
      <c r="J214" s="13"/>
      <c r="K214" s="5">
        <f t="shared" si="3"/>
        <v>-13979.460000000001</v>
      </c>
    </row>
    <row r="215" spans="1:11" x14ac:dyDescent="0.3">
      <c r="A215" s="3">
        <v>1259</v>
      </c>
      <c r="B215" s="3">
        <v>565</v>
      </c>
      <c r="C215" s="3"/>
      <c r="D215" s="31" t="s">
        <v>192</v>
      </c>
      <c r="E215" s="13"/>
      <c r="F215" s="13">
        <v>0</v>
      </c>
      <c r="G215" s="13">
        <v>0</v>
      </c>
      <c r="H215" s="13">
        <v>0</v>
      </c>
      <c r="I215" s="13">
        <v>0</v>
      </c>
      <c r="J215" s="13"/>
      <c r="K215" s="5">
        <f t="shared" si="3"/>
        <v>0</v>
      </c>
    </row>
    <row r="216" spans="1:11" x14ac:dyDescent="0.3">
      <c r="A216" s="3">
        <v>1261</v>
      </c>
      <c r="B216" s="3">
        <v>568</v>
      </c>
      <c r="C216" s="3"/>
      <c r="D216" s="31" t="s">
        <v>193</v>
      </c>
      <c r="E216" s="13"/>
      <c r="F216" s="13">
        <v>0</v>
      </c>
      <c r="G216" s="13">
        <v>0</v>
      </c>
      <c r="H216" s="13">
        <v>0</v>
      </c>
      <c r="I216" s="13">
        <v>0</v>
      </c>
      <c r="J216" s="13"/>
      <c r="K216" s="5">
        <f t="shared" si="3"/>
        <v>0</v>
      </c>
    </row>
    <row r="217" spans="1:11" x14ac:dyDescent="0.3">
      <c r="A217" s="3">
        <v>1262</v>
      </c>
      <c r="B217" s="3">
        <v>570</v>
      </c>
      <c r="C217" s="3">
        <v>848</v>
      </c>
      <c r="D217" s="31" t="s">
        <v>194</v>
      </c>
      <c r="E217" s="13"/>
      <c r="F217" s="13">
        <v>0</v>
      </c>
      <c r="G217" s="13">
        <v>0</v>
      </c>
      <c r="H217" s="13">
        <v>-30.82</v>
      </c>
      <c r="I217" s="13">
        <v>0</v>
      </c>
      <c r="J217" s="13"/>
      <c r="K217" s="5">
        <f t="shared" si="3"/>
        <v>-30.82</v>
      </c>
    </row>
    <row r="218" spans="1:11" x14ac:dyDescent="0.3">
      <c r="A218" s="3">
        <v>1264</v>
      </c>
      <c r="B218" s="3">
        <v>572</v>
      </c>
      <c r="C218" s="3"/>
      <c r="D218" s="31" t="s">
        <v>195</v>
      </c>
      <c r="E218" s="13"/>
      <c r="F218" s="13">
        <v>-6795.78</v>
      </c>
      <c r="G218" s="13">
        <v>-8786.17</v>
      </c>
      <c r="H218" s="13">
        <v>-9916.19</v>
      </c>
      <c r="I218" s="13">
        <v>-9762.2999999999993</v>
      </c>
      <c r="J218" s="13"/>
      <c r="K218" s="5">
        <f t="shared" si="3"/>
        <v>-35260.44</v>
      </c>
    </row>
    <row r="219" spans="1:11" x14ac:dyDescent="0.3">
      <c r="A219" s="3">
        <v>1265</v>
      </c>
      <c r="B219" s="3">
        <v>574</v>
      </c>
      <c r="C219" s="3"/>
      <c r="D219" s="31" t="s">
        <v>196</v>
      </c>
      <c r="E219" s="13"/>
      <c r="F219" s="13">
        <v>-10823.08</v>
      </c>
      <c r="G219" s="13">
        <v>-10860.36</v>
      </c>
      <c r="H219" s="13">
        <v>-5749.98</v>
      </c>
      <c r="I219" s="13">
        <v>-11380.73</v>
      </c>
      <c r="J219" s="13"/>
      <c r="K219" s="5">
        <f t="shared" si="3"/>
        <v>-38814.15</v>
      </c>
    </row>
    <row r="220" spans="1:11" x14ac:dyDescent="0.3">
      <c r="A220" s="3">
        <v>1266</v>
      </c>
      <c r="B220" s="3">
        <v>575</v>
      </c>
      <c r="C220" s="3"/>
      <c r="D220" s="31" t="s">
        <v>197</v>
      </c>
      <c r="E220" s="13"/>
      <c r="F220" s="13">
        <v>-11779.76</v>
      </c>
      <c r="G220" s="13">
        <v>-18203.490000000002</v>
      </c>
      <c r="H220" s="13">
        <v>-15934.83</v>
      </c>
      <c r="I220" s="13">
        <v>-19659.830000000002</v>
      </c>
      <c r="J220" s="13"/>
      <c r="K220" s="5">
        <f t="shared" si="3"/>
        <v>-65577.91</v>
      </c>
    </row>
    <row r="221" spans="1:11" x14ac:dyDescent="0.3">
      <c r="A221" s="3">
        <v>1267</v>
      </c>
      <c r="B221" s="3">
        <v>576</v>
      </c>
      <c r="C221" s="3">
        <v>891</v>
      </c>
      <c r="D221" s="31" t="s">
        <v>198</v>
      </c>
      <c r="E221" s="13"/>
      <c r="F221" s="13">
        <v>0</v>
      </c>
      <c r="G221" s="13">
        <v>0</v>
      </c>
      <c r="H221" s="13">
        <v>0</v>
      </c>
      <c r="I221" s="13">
        <v>0</v>
      </c>
      <c r="J221" s="13"/>
      <c r="K221" s="5">
        <f t="shared" si="3"/>
        <v>0</v>
      </c>
    </row>
    <row r="222" spans="1:11" x14ac:dyDescent="0.3">
      <c r="A222" s="3">
        <v>1270</v>
      </c>
      <c r="B222" s="3">
        <v>791</v>
      </c>
      <c r="C222" s="3"/>
      <c r="D222" s="31" t="s">
        <v>199</v>
      </c>
      <c r="E222" s="13"/>
      <c r="F222" s="13">
        <v>-8333.9699999999993</v>
      </c>
      <c r="G222" s="13">
        <v>-6104.66</v>
      </c>
      <c r="H222" s="13">
        <v>-6257.05</v>
      </c>
      <c r="I222" s="13">
        <v>-5718.94</v>
      </c>
      <c r="J222" s="13"/>
      <c r="K222" s="5">
        <f t="shared" si="3"/>
        <v>-26414.62</v>
      </c>
    </row>
    <row r="223" spans="1:11" x14ac:dyDescent="0.3">
      <c r="A223" s="3">
        <v>1271</v>
      </c>
      <c r="B223" s="3">
        <v>792</v>
      </c>
      <c r="C223" s="3"/>
      <c r="D223" s="31" t="s">
        <v>200</v>
      </c>
      <c r="E223" s="13"/>
      <c r="F223" s="13">
        <v>0</v>
      </c>
      <c r="G223" s="13">
        <v>0</v>
      </c>
      <c r="H223" s="13">
        <v>0</v>
      </c>
      <c r="I223" s="13">
        <v>0</v>
      </c>
      <c r="J223" s="13"/>
      <c r="K223" s="5">
        <f t="shared" si="3"/>
        <v>0</v>
      </c>
    </row>
    <row r="224" spans="1:11" x14ac:dyDescent="0.3">
      <c r="A224" s="3">
        <v>1272</v>
      </c>
      <c r="B224" s="3">
        <v>793</v>
      </c>
      <c r="C224" s="3"/>
      <c r="D224" s="31" t="s">
        <v>201</v>
      </c>
      <c r="E224" s="13"/>
      <c r="F224" s="13">
        <v>0</v>
      </c>
      <c r="G224" s="13">
        <v>0</v>
      </c>
      <c r="H224" s="13">
        <v>0</v>
      </c>
      <c r="I224" s="13">
        <v>0</v>
      </c>
      <c r="J224" s="13"/>
      <c r="K224" s="5">
        <f t="shared" si="3"/>
        <v>0</v>
      </c>
    </row>
    <row r="225" spans="1:11" x14ac:dyDescent="0.3">
      <c r="A225" s="3">
        <v>3152</v>
      </c>
      <c r="B225" s="3">
        <v>801</v>
      </c>
      <c r="C225" s="3"/>
      <c r="D225" s="31" t="s">
        <v>202</v>
      </c>
      <c r="E225" s="13"/>
      <c r="F225" s="13">
        <v>-20913.79</v>
      </c>
      <c r="G225" s="13">
        <v>-76236.39</v>
      </c>
      <c r="H225" s="13">
        <v>-42467.75</v>
      </c>
      <c r="I225" s="13">
        <v>-37872.94</v>
      </c>
      <c r="J225" s="13"/>
      <c r="K225" s="5">
        <f t="shared" si="3"/>
        <v>-177490.87</v>
      </c>
    </row>
    <row r="226" spans="1:11" x14ac:dyDescent="0.3">
      <c r="A226" s="3">
        <v>3156</v>
      </c>
      <c r="B226" s="3">
        <v>802</v>
      </c>
      <c r="C226" s="3"/>
      <c r="D226" s="31" t="s">
        <v>203</v>
      </c>
      <c r="E226" s="13"/>
      <c r="F226" s="13">
        <v>-22328.91</v>
      </c>
      <c r="G226" s="13">
        <v>-30873.84</v>
      </c>
      <c r="H226" s="13">
        <v>-6740.82</v>
      </c>
      <c r="I226" s="13">
        <v>-14992.22</v>
      </c>
      <c r="J226" s="13"/>
      <c r="K226" s="5">
        <f t="shared" si="3"/>
        <v>-74935.789999999994</v>
      </c>
    </row>
    <row r="227" spans="1:11" x14ac:dyDescent="0.3">
      <c r="A227" s="3">
        <v>3157</v>
      </c>
      <c r="B227" s="3">
        <v>804</v>
      </c>
      <c r="C227" s="3"/>
      <c r="D227" s="31" t="s">
        <v>204</v>
      </c>
      <c r="E227" s="13"/>
      <c r="F227" s="13">
        <v>-41891.019999999997</v>
      </c>
      <c r="G227" s="13">
        <v>-69523.240000000005</v>
      </c>
      <c r="H227" s="13">
        <v>-33234.51</v>
      </c>
      <c r="I227" s="13">
        <v>-45866.1</v>
      </c>
      <c r="J227" s="13"/>
      <c r="K227" s="5">
        <f t="shared" si="3"/>
        <v>-190514.87000000002</v>
      </c>
    </row>
    <row r="228" spans="1:11" x14ac:dyDescent="0.3">
      <c r="A228" s="3">
        <v>3158</v>
      </c>
      <c r="B228" s="3">
        <v>805</v>
      </c>
      <c r="C228" s="3"/>
      <c r="D228" s="31" t="s">
        <v>205</v>
      </c>
      <c r="E228" s="13"/>
      <c r="F228" s="13">
        <v>-15315.09</v>
      </c>
      <c r="G228" s="13">
        <v>-13823.16</v>
      </c>
      <c r="H228" s="13">
        <v>-6115.19</v>
      </c>
      <c r="I228" s="13">
        <v>-9880.31</v>
      </c>
      <c r="J228" s="13"/>
      <c r="K228" s="5">
        <f t="shared" si="3"/>
        <v>-45133.75</v>
      </c>
    </row>
    <row r="229" spans="1:11" x14ac:dyDescent="0.3">
      <c r="A229" s="3">
        <v>3206</v>
      </c>
      <c r="B229" s="3">
        <v>809</v>
      </c>
      <c r="C229" s="3"/>
      <c r="D229" s="31" t="s">
        <v>206</v>
      </c>
      <c r="E229" s="13"/>
      <c r="F229" s="13">
        <v>-41184.04</v>
      </c>
      <c r="G229" s="13">
        <v>-56761.62</v>
      </c>
      <c r="H229" s="13">
        <v>-37373.82</v>
      </c>
      <c r="I229" s="13">
        <v>-49800.480000000003</v>
      </c>
      <c r="J229" s="13"/>
      <c r="K229" s="5">
        <f t="shared" si="3"/>
        <v>-185119.96000000002</v>
      </c>
    </row>
    <row r="230" spans="1:11" x14ac:dyDescent="0.3">
      <c r="A230" s="3">
        <v>3159</v>
      </c>
      <c r="B230" s="3">
        <v>810</v>
      </c>
      <c r="C230" s="3"/>
      <c r="D230" s="31" t="s">
        <v>207</v>
      </c>
      <c r="E230" s="13"/>
      <c r="F230" s="13">
        <v>-20537.98</v>
      </c>
      <c r="G230" s="13">
        <v>-38816.29</v>
      </c>
      <c r="H230" s="13">
        <v>-29205.72</v>
      </c>
      <c r="I230" s="13">
        <v>-46063.74</v>
      </c>
      <c r="J230" s="13"/>
      <c r="K230" s="5">
        <f t="shared" si="3"/>
        <v>-134623.73000000001</v>
      </c>
    </row>
    <row r="231" spans="1:11" x14ac:dyDescent="0.3">
      <c r="A231" s="3">
        <v>3160</v>
      </c>
      <c r="B231" s="3">
        <v>812</v>
      </c>
      <c r="C231" s="3"/>
      <c r="D231" s="31" t="s">
        <v>208</v>
      </c>
      <c r="E231" s="13"/>
      <c r="F231" s="13">
        <v>-17427</v>
      </c>
      <c r="G231" s="13">
        <v>-11355.76</v>
      </c>
      <c r="H231" s="13">
        <v>-21399.07</v>
      </c>
      <c r="I231" s="13">
        <v>-24308.639999999999</v>
      </c>
      <c r="J231" s="13"/>
      <c r="K231" s="5">
        <f t="shared" si="3"/>
        <v>-74490.47</v>
      </c>
    </row>
    <row r="232" spans="1:11" x14ac:dyDescent="0.3">
      <c r="A232" s="3">
        <v>3161</v>
      </c>
      <c r="B232" s="3">
        <v>813</v>
      </c>
      <c r="C232" s="3"/>
      <c r="D232" s="31" t="s">
        <v>209</v>
      </c>
      <c r="E232" s="13"/>
      <c r="F232" s="13">
        <v>-20426.64</v>
      </c>
      <c r="G232" s="13">
        <v>-24302.35</v>
      </c>
      <c r="H232" s="13">
        <v>-29887.31</v>
      </c>
      <c r="I232" s="13">
        <v>-36733.21</v>
      </c>
      <c r="J232" s="13"/>
      <c r="K232" s="5">
        <f t="shared" si="3"/>
        <v>-111349.51000000001</v>
      </c>
    </row>
    <row r="233" spans="1:11" x14ac:dyDescent="0.3">
      <c r="A233" s="3">
        <v>3162</v>
      </c>
      <c r="B233" s="3">
        <v>814</v>
      </c>
      <c r="C233" s="3"/>
      <c r="D233" s="31" t="s">
        <v>210</v>
      </c>
      <c r="E233" s="13"/>
      <c r="F233" s="13">
        <v>-8124.7</v>
      </c>
      <c r="G233" s="13">
        <v>-11931.2</v>
      </c>
      <c r="H233" s="13">
        <v>-5372.29</v>
      </c>
      <c r="I233" s="13">
        <v>-11841.32</v>
      </c>
      <c r="J233" s="13"/>
      <c r="K233" s="5">
        <f t="shared" si="3"/>
        <v>-37269.51</v>
      </c>
    </row>
    <row r="234" spans="1:11" x14ac:dyDescent="0.3">
      <c r="A234" s="3">
        <v>3163</v>
      </c>
      <c r="B234" s="3">
        <v>816</v>
      </c>
      <c r="C234" s="3"/>
      <c r="D234" s="31" t="s">
        <v>211</v>
      </c>
      <c r="E234" s="13"/>
      <c r="F234" s="13">
        <v>-57471.71</v>
      </c>
      <c r="G234" s="13">
        <v>-80688.83</v>
      </c>
      <c r="H234" s="13">
        <v>-57919.46</v>
      </c>
      <c r="I234" s="13">
        <v>-62142.09</v>
      </c>
      <c r="J234" s="13"/>
      <c r="K234" s="5">
        <f t="shared" si="3"/>
        <v>-258222.09</v>
      </c>
    </row>
    <row r="235" spans="1:11" x14ac:dyDescent="0.3">
      <c r="A235" s="3">
        <v>3164</v>
      </c>
      <c r="B235" s="3">
        <v>818</v>
      </c>
      <c r="C235" s="3"/>
      <c r="D235" s="31" t="s">
        <v>212</v>
      </c>
      <c r="E235" s="13"/>
      <c r="F235" s="13">
        <v>-4611.9799999999996</v>
      </c>
      <c r="G235" s="13">
        <v>-21913.26</v>
      </c>
      <c r="H235" s="13">
        <v>-18043.990000000002</v>
      </c>
      <c r="I235" s="13">
        <v>-18505.54</v>
      </c>
      <c r="J235" s="13"/>
      <c r="K235" s="5">
        <f t="shared" si="3"/>
        <v>-63074.77</v>
      </c>
    </row>
    <row r="236" spans="1:11" x14ac:dyDescent="0.3">
      <c r="A236" s="3">
        <v>3165</v>
      </c>
      <c r="B236" s="3">
        <v>819</v>
      </c>
      <c r="C236" s="3"/>
      <c r="D236" s="31" t="s">
        <v>213</v>
      </c>
      <c r="E236" s="13"/>
      <c r="F236" s="13">
        <v>-29452.95</v>
      </c>
      <c r="G236" s="13">
        <v>-31638.76</v>
      </c>
      <c r="H236" s="13">
        <v>-29485.599999999999</v>
      </c>
      <c r="I236" s="13">
        <v>-38114.300000000003</v>
      </c>
      <c r="J236" s="13"/>
      <c r="K236" s="5">
        <f t="shared" si="3"/>
        <v>-128691.61</v>
      </c>
    </row>
    <row r="237" spans="1:11" x14ac:dyDescent="0.3">
      <c r="A237" s="3">
        <v>3166</v>
      </c>
      <c r="B237" s="3">
        <v>820</v>
      </c>
      <c r="C237" s="3"/>
      <c r="D237" s="31" t="s">
        <v>214</v>
      </c>
      <c r="E237" s="13"/>
      <c r="F237" s="13">
        <v>-16046.43</v>
      </c>
      <c r="G237" s="13">
        <v>-20903.11</v>
      </c>
      <c r="H237" s="13">
        <v>-10324.83</v>
      </c>
      <c r="I237" s="13">
        <v>-18024</v>
      </c>
      <c r="J237" s="13"/>
      <c r="K237" s="5">
        <f t="shared" si="3"/>
        <v>-65298.37</v>
      </c>
    </row>
    <row r="238" spans="1:11" x14ac:dyDescent="0.3">
      <c r="A238" s="3">
        <v>3167</v>
      </c>
      <c r="B238" s="3">
        <v>821</v>
      </c>
      <c r="C238" s="3"/>
      <c r="D238" s="31" t="s">
        <v>215</v>
      </c>
      <c r="E238" s="13"/>
      <c r="F238" s="13">
        <v>-16350.92</v>
      </c>
      <c r="G238" s="13">
        <v>-12252.5</v>
      </c>
      <c r="H238" s="13">
        <v>-9060.2099999999991</v>
      </c>
      <c r="I238" s="13">
        <v>-8001.46</v>
      </c>
      <c r="J238" s="13"/>
      <c r="K238" s="5">
        <f t="shared" si="3"/>
        <v>-45665.09</v>
      </c>
    </row>
    <row r="239" spans="1:11" x14ac:dyDescent="0.3">
      <c r="A239" s="3">
        <v>3217</v>
      </c>
      <c r="B239" s="3">
        <v>822</v>
      </c>
      <c r="C239" s="3"/>
      <c r="D239" s="31" t="s">
        <v>216</v>
      </c>
      <c r="E239" s="13"/>
      <c r="F239" s="13">
        <v>-4245.0600000000004</v>
      </c>
      <c r="G239" s="13">
        <v>-399.65</v>
      </c>
      <c r="H239" s="13">
        <v>-8897.57</v>
      </c>
      <c r="I239" s="13">
        <v>-5421.11</v>
      </c>
      <c r="J239" s="13"/>
      <c r="K239" s="5">
        <f t="shared" si="3"/>
        <v>-18963.39</v>
      </c>
    </row>
    <row r="240" spans="1:11" x14ac:dyDescent="0.3">
      <c r="A240" s="3">
        <v>3168</v>
      </c>
      <c r="B240" s="3">
        <v>823</v>
      </c>
      <c r="C240" s="3"/>
      <c r="D240" s="31" t="s">
        <v>217</v>
      </c>
      <c r="E240" s="13"/>
      <c r="F240" s="13">
        <v>-2492.62</v>
      </c>
      <c r="G240" s="13">
        <v>-1980.61</v>
      </c>
      <c r="H240" s="13">
        <v>-2556.91</v>
      </c>
      <c r="I240" s="13">
        <v>-8041.27</v>
      </c>
      <c r="J240" s="13"/>
      <c r="K240" s="5">
        <f t="shared" si="3"/>
        <v>-15071.41</v>
      </c>
    </row>
    <row r="241" spans="1:11" x14ac:dyDescent="0.3">
      <c r="A241" s="3">
        <v>3169</v>
      </c>
      <c r="B241" s="3">
        <v>824</v>
      </c>
      <c r="C241" s="3"/>
      <c r="D241" s="31" t="s">
        <v>218</v>
      </c>
      <c r="E241" s="13"/>
      <c r="F241" s="13">
        <v>-237.09</v>
      </c>
      <c r="G241" s="13">
        <v>-304.83</v>
      </c>
      <c r="H241" s="13">
        <v>-67.739999999999995</v>
      </c>
      <c r="I241" s="13">
        <v>-447.72</v>
      </c>
      <c r="J241" s="13"/>
      <c r="K241" s="5">
        <f t="shared" si="3"/>
        <v>-1057.3800000000001</v>
      </c>
    </row>
    <row r="242" spans="1:11" x14ac:dyDescent="0.3">
      <c r="A242" s="3">
        <v>3170</v>
      </c>
      <c r="B242" s="3">
        <v>825</v>
      </c>
      <c r="C242" s="3"/>
      <c r="D242" s="31" t="s">
        <v>219</v>
      </c>
      <c r="E242" s="13"/>
      <c r="F242" s="13">
        <v>-4670.53</v>
      </c>
      <c r="G242" s="13">
        <v>-4787.0200000000004</v>
      </c>
      <c r="H242" s="13">
        <v>-518.78</v>
      </c>
      <c r="I242" s="13">
        <v>-1399.9</v>
      </c>
      <c r="J242" s="13"/>
      <c r="K242" s="5">
        <f t="shared" si="3"/>
        <v>-11376.23</v>
      </c>
    </row>
    <row r="243" spans="1:11" x14ac:dyDescent="0.3">
      <c r="A243" s="3">
        <v>3171</v>
      </c>
      <c r="B243" s="3">
        <v>826</v>
      </c>
      <c r="C243" s="3"/>
      <c r="D243" s="31" t="s">
        <v>220</v>
      </c>
      <c r="E243" s="13"/>
      <c r="F243" s="13">
        <v>0</v>
      </c>
      <c r="G243" s="13">
        <v>0</v>
      </c>
      <c r="H243" s="13">
        <v>0</v>
      </c>
      <c r="I243" s="13">
        <v>0</v>
      </c>
      <c r="J243" s="13"/>
      <c r="K243" s="5">
        <f t="shared" si="3"/>
        <v>0</v>
      </c>
    </row>
    <row r="244" spans="1:11" x14ac:dyDescent="0.3">
      <c r="A244" s="3">
        <v>3172</v>
      </c>
      <c r="B244" s="3">
        <v>834</v>
      </c>
      <c r="C244" s="3"/>
      <c r="D244" s="31" t="s">
        <v>221</v>
      </c>
      <c r="E244" s="13"/>
      <c r="F244" s="13">
        <v>-16246.44</v>
      </c>
      <c r="G244" s="13">
        <v>-10915.03</v>
      </c>
      <c r="H244" s="13">
        <v>-9443.32</v>
      </c>
      <c r="I244" s="13">
        <v>-11791.15</v>
      </c>
      <c r="J244" s="13"/>
      <c r="K244" s="5">
        <f t="shared" si="3"/>
        <v>-48395.94</v>
      </c>
    </row>
    <row r="245" spans="1:11" x14ac:dyDescent="0.3">
      <c r="A245" s="3">
        <v>3173</v>
      </c>
      <c r="B245" s="3">
        <v>838</v>
      </c>
      <c r="C245" s="3"/>
      <c r="D245" s="31" t="s">
        <v>222</v>
      </c>
      <c r="E245" s="13"/>
      <c r="F245" s="13">
        <v>0</v>
      </c>
      <c r="G245" s="13">
        <v>0</v>
      </c>
      <c r="H245" s="13">
        <v>0</v>
      </c>
      <c r="I245" s="13">
        <v>0</v>
      </c>
      <c r="J245" s="13"/>
      <c r="K245" s="5">
        <f t="shared" si="3"/>
        <v>0</v>
      </c>
    </row>
    <row r="246" spans="1:11" x14ac:dyDescent="0.3">
      <c r="A246" s="3">
        <v>3174</v>
      </c>
      <c r="B246" s="3">
        <v>839</v>
      </c>
      <c r="C246" s="3"/>
      <c r="D246" s="31" t="s">
        <v>223</v>
      </c>
      <c r="E246" s="13"/>
      <c r="F246" s="13">
        <v>0</v>
      </c>
      <c r="G246" s="13">
        <v>0</v>
      </c>
      <c r="H246" s="13">
        <v>0</v>
      </c>
      <c r="I246" s="13">
        <v>0</v>
      </c>
      <c r="J246" s="13"/>
      <c r="K246" s="5">
        <f t="shared" si="3"/>
        <v>0</v>
      </c>
    </row>
    <row r="247" spans="1:11" x14ac:dyDescent="0.3">
      <c r="A247" s="3">
        <v>3199</v>
      </c>
      <c r="B247" s="3">
        <v>850</v>
      </c>
      <c r="C247" s="3"/>
      <c r="D247" s="31" t="s">
        <v>224</v>
      </c>
      <c r="E247" s="13"/>
      <c r="F247" s="13">
        <v>-158.76</v>
      </c>
      <c r="G247" s="13">
        <v>-3588.45</v>
      </c>
      <c r="H247" s="13">
        <v>-2546.5100000000002</v>
      </c>
      <c r="I247" s="13">
        <v>-1512.64</v>
      </c>
      <c r="J247" s="13"/>
      <c r="K247" s="5">
        <f t="shared" si="3"/>
        <v>-7806.3600000000006</v>
      </c>
    </row>
    <row r="248" spans="1:11" x14ac:dyDescent="0.3">
      <c r="A248" s="14">
        <v>3251</v>
      </c>
      <c r="B248" s="14">
        <v>856</v>
      </c>
      <c r="C248" s="14"/>
      <c r="D248" s="37" t="s">
        <v>275</v>
      </c>
      <c r="E248" s="13"/>
      <c r="F248" s="13">
        <v>0</v>
      </c>
      <c r="G248" s="13">
        <v>0</v>
      </c>
      <c r="H248" s="13">
        <v>-2141.61</v>
      </c>
      <c r="I248" s="13">
        <v>-16278.43</v>
      </c>
      <c r="J248" s="13"/>
      <c r="K248" s="5">
        <f t="shared" si="3"/>
        <v>-18420.04</v>
      </c>
    </row>
    <row r="249" spans="1:11" x14ac:dyDescent="0.3">
      <c r="A249" s="3">
        <v>3175</v>
      </c>
      <c r="B249" s="3">
        <v>867</v>
      </c>
      <c r="C249" s="3"/>
      <c r="D249" s="31" t="s">
        <v>225</v>
      </c>
      <c r="E249" s="13"/>
      <c r="F249" s="13">
        <v>-8639.26</v>
      </c>
      <c r="G249" s="13">
        <v>-12412.41</v>
      </c>
      <c r="H249" s="13">
        <v>-374.76</v>
      </c>
      <c r="I249" s="13">
        <v>-10960.1</v>
      </c>
      <c r="J249" s="13"/>
      <c r="K249" s="5">
        <f t="shared" si="3"/>
        <v>-32386.53</v>
      </c>
    </row>
    <row r="250" spans="1:11" x14ac:dyDescent="0.3">
      <c r="A250" s="3">
        <v>3241</v>
      </c>
      <c r="B250" s="3">
        <v>871</v>
      </c>
      <c r="C250" s="3"/>
      <c r="D250" s="31" t="s">
        <v>256</v>
      </c>
      <c r="E250" s="13"/>
      <c r="F250" s="13">
        <v>-3098.56</v>
      </c>
      <c r="G250" s="13">
        <v>-4500.9799999999996</v>
      </c>
      <c r="H250" s="13">
        <v>-6611.47</v>
      </c>
      <c r="I250" s="13">
        <v>-7844.68</v>
      </c>
      <c r="J250" s="13"/>
      <c r="K250" s="5">
        <f t="shared" si="3"/>
        <v>-22055.69</v>
      </c>
    </row>
    <row r="251" spans="1:11" x14ac:dyDescent="0.3">
      <c r="A251" s="3">
        <v>3198</v>
      </c>
      <c r="B251" s="3">
        <v>873</v>
      </c>
      <c r="C251" s="3"/>
      <c r="D251" s="31" t="s">
        <v>226</v>
      </c>
      <c r="E251" s="13"/>
      <c r="F251" s="13">
        <v>-18068.97</v>
      </c>
      <c r="G251" s="13">
        <v>-23597.38</v>
      </c>
      <c r="H251" s="13">
        <v>-12575.04</v>
      </c>
      <c r="I251" s="13">
        <v>-17511.37</v>
      </c>
      <c r="J251" s="13"/>
      <c r="K251" s="5">
        <f t="shared" si="3"/>
        <v>-71752.760000000009</v>
      </c>
    </row>
    <row r="252" spans="1:11" x14ac:dyDescent="0.3">
      <c r="A252" s="3">
        <v>3184</v>
      </c>
      <c r="B252" s="3">
        <v>878</v>
      </c>
      <c r="C252" s="3"/>
      <c r="D252" s="31" t="s">
        <v>227</v>
      </c>
      <c r="E252" s="13"/>
      <c r="F252" s="13">
        <v>0</v>
      </c>
      <c r="G252" s="13">
        <v>0</v>
      </c>
      <c r="H252" s="13">
        <v>0</v>
      </c>
      <c r="I252" s="13">
        <v>0</v>
      </c>
      <c r="J252" s="13"/>
      <c r="K252" s="5">
        <f t="shared" si="3"/>
        <v>0</v>
      </c>
    </row>
    <row r="253" spans="1:11" x14ac:dyDescent="0.3">
      <c r="A253" s="41">
        <v>3255</v>
      </c>
      <c r="B253" s="41">
        <v>889</v>
      </c>
      <c r="C253" s="41"/>
      <c r="D253" s="42" t="s">
        <v>294</v>
      </c>
      <c r="E253" s="13"/>
      <c r="F253" s="13">
        <v>0</v>
      </c>
      <c r="G253" s="13">
        <v>0</v>
      </c>
      <c r="H253" s="13">
        <v>0</v>
      </c>
      <c r="I253" s="13">
        <v>0</v>
      </c>
      <c r="J253" s="13"/>
      <c r="K253" s="5">
        <f t="shared" si="3"/>
        <v>0</v>
      </c>
    </row>
    <row r="254" spans="1:11" x14ac:dyDescent="0.3">
      <c r="A254" s="3">
        <v>1281</v>
      </c>
      <c r="B254" s="3">
        <v>903</v>
      </c>
      <c r="C254" s="3">
        <v>898</v>
      </c>
      <c r="D254" s="31" t="s">
        <v>228</v>
      </c>
      <c r="E254" s="13"/>
      <c r="F254" s="13">
        <v>0</v>
      </c>
      <c r="G254" s="13">
        <v>0</v>
      </c>
      <c r="H254" s="13">
        <v>0</v>
      </c>
      <c r="I254" s="13">
        <v>0</v>
      </c>
      <c r="J254" s="13"/>
      <c r="K254" s="5">
        <f t="shared" si="3"/>
        <v>0</v>
      </c>
    </row>
    <row r="255" spans="1:11" x14ac:dyDescent="0.3">
      <c r="A255" s="3">
        <v>1283</v>
      </c>
      <c r="B255" s="3">
        <v>907</v>
      </c>
      <c r="C255" s="3">
        <v>891</v>
      </c>
      <c r="D255" s="31" t="s">
        <v>229</v>
      </c>
      <c r="E255" s="13"/>
      <c r="F255" s="13">
        <v>-50.8</v>
      </c>
      <c r="G255" s="13">
        <v>0</v>
      </c>
      <c r="H255" s="13">
        <v>0</v>
      </c>
      <c r="I255" s="13">
        <v>0</v>
      </c>
      <c r="J255" s="13"/>
      <c r="K255" s="5">
        <f t="shared" si="3"/>
        <v>-50.8</v>
      </c>
    </row>
    <row r="256" spans="1:11" x14ac:dyDescent="0.3">
      <c r="A256" s="3">
        <v>1284</v>
      </c>
      <c r="B256" s="3">
        <v>908</v>
      </c>
      <c r="C256" s="3">
        <v>881</v>
      </c>
      <c r="D256" s="31" t="s">
        <v>230</v>
      </c>
      <c r="E256" s="13"/>
      <c r="F256" s="13">
        <v>-5797.28</v>
      </c>
      <c r="G256" s="13">
        <v>-5519.75</v>
      </c>
      <c r="H256" s="13">
        <v>-2846.87</v>
      </c>
      <c r="I256" s="13">
        <v>-5569.56</v>
      </c>
      <c r="J256" s="13"/>
      <c r="K256" s="5">
        <f t="shared" si="3"/>
        <v>-19733.46</v>
      </c>
    </row>
    <row r="257" spans="1:13" x14ac:dyDescent="0.3">
      <c r="A257" s="3">
        <v>1288</v>
      </c>
      <c r="B257" s="3">
        <v>912</v>
      </c>
      <c r="C257" s="3">
        <v>890</v>
      </c>
      <c r="D257" s="31" t="s">
        <v>231</v>
      </c>
      <c r="E257" s="13"/>
      <c r="F257" s="13">
        <v>0</v>
      </c>
      <c r="G257" s="13">
        <v>0</v>
      </c>
      <c r="H257" s="13">
        <v>0</v>
      </c>
      <c r="I257" s="13">
        <v>0</v>
      </c>
      <c r="J257" s="13"/>
      <c r="K257" s="5">
        <f t="shared" si="3"/>
        <v>0</v>
      </c>
    </row>
    <row r="258" spans="1:13" x14ac:dyDescent="0.3">
      <c r="A258" s="3">
        <v>1289</v>
      </c>
      <c r="B258" s="3">
        <v>913</v>
      </c>
      <c r="C258" s="3"/>
      <c r="D258" s="31" t="s">
        <v>232</v>
      </c>
      <c r="E258" s="13"/>
      <c r="F258" s="13">
        <v>-13553.32</v>
      </c>
      <c r="G258" s="13">
        <v>-6327.13</v>
      </c>
      <c r="H258" s="13">
        <v>-2825.36</v>
      </c>
      <c r="I258" s="13">
        <v>-7167.05</v>
      </c>
      <c r="J258" s="13"/>
      <c r="K258" s="5">
        <f t="shared" si="3"/>
        <v>-29872.86</v>
      </c>
    </row>
    <row r="259" spans="1:13" x14ac:dyDescent="0.3">
      <c r="A259" s="3">
        <v>1290</v>
      </c>
      <c r="B259" s="3">
        <v>914</v>
      </c>
      <c r="C259" s="3">
        <v>893</v>
      </c>
      <c r="D259" s="31" t="s">
        <v>233</v>
      </c>
      <c r="E259" s="13"/>
      <c r="F259" s="13">
        <v>0</v>
      </c>
      <c r="G259" s="13">
        <v>0</v>
      </c>
      <c r="H259" s="13">
        <v>0</v>
      </c>
      <c r="I259" s="13">
        <v>0</v>
      </c>
      <c r="J259" s="13"/>
      <c r="K259" s="5">
        <f t="shared" si="3"/>
        <v>0</v>
      </c>
    </row>
    <row r="260" spans="1:13" x14ac:dyDescent="0.3">
      <c r="A260" s="3">
        <v>1292</v>
      </c>
      <c r="B260" s="3">
        <v>917</v>
      </c>
      <c r="C260" s="3"/>
      <c r="D260" s="31" t="s">
        <v>234</v>
      </c>
      <c r="E260" s="13"/>
      <c r="F260" s="13">
        <v>0</v>
      </c>
      <c r="G260" s="13">
        <v>0</v>
      </c>
      <c r="H260" s="13">
        <v>0</v>
      </c>
      <c r="I260" s="13">
        <v>0</v>
      </c>
      <c r="J260" s="13"/>
      <c r="K260" s="5">
        <f t="shared" si="3"/>
        <v>0</v>
      </c>
    </row>
    <row r="261" spans="1:13" x14ac:dyDescent="0.3">
      <c r="A261" s="3">
        <v>1293</v>
      </c>
      <c r="B261" s="3">
        <v>918</v>
      </c>
      <c r="C261" s="3"/>
      <c r="D261" s="31" t="s">
        <v>235</v>
      </c>
      <c r="E261" s="13"/>
      <c r="F261" s="13">
        <v>-7944.57</v>
      </c>
      <c r="G261" s="13">
        <v>-9010.56</v>
      </c>
      <c r="H261" s="13">
        <v>-10231.64</v>
      </c>
      <c r="I261" s="13">
        <v>-15902.45</v>
      </c>
      <c r="J261" s="13"/>
      <c r="K261" s="5">
        <f t="shared" si="3"/>
        <v>-43089.22</v>
      </c>
    </row>
    <row r="262" spans="1:13" x14ac:dyDescent="0.3">
      <c r="A262" s="3">
        <v>1294</v>
      </c>
      <c r="B262" s="3">
        <v>919</v>
      </c>
      <c r="C262" s="3"/>
      <c r="D262" s="31" t="s">
        <v>236</v>
      </c>
      <c r="E262" s="13"/>
      <c r="F262" s="13">
        <v>0</v>
      </c>
      <c r="G262" s="13">
        <v>0</v>
      </c>
      <c r="H262" s="13">
        <v>0</v>
      </c>
      <c r="I262" s="13">
        <v>0</v>
      </c>
      <c r="J262" s="13"/>
      <c r="K262" s="5">
        <f t="shared" si="3"/>
        <v>0</v>
      </c>
    </row>
    <row r="263" spans="1:13" x14ac:dyDescent="0.3">
      <c r="A263" s="3">
        <v>3245</v>
      </c>
      <c r="B263" s="3"/>
      <c r="C263" s="3"/>
      <c r="D263" s="31" t="s">
        <v>266</v>
      </c>
      <c r="E263" s="13"/>
      <c r="F263" s="13">
        <v>-32412.33</v>
      </c>
      <c r="G263" s="13">
        <v>-45862.239999999998</v>
      </c>
      <c r="H263" s="13">
        <v>-27819.03</v>
      </c>
      <c r="I263" s="13">
        <v>-47217.719999999994</v>
      </c>
      <c r="J263" s="13"/>
      <c r="K263" s="5">
        <f t="shared" si="3"/>
        <v>-153311.32</v>
      </c>
    </row>
    <row r="264" spans="1:13" x14ac:dyDescent="0.3">
      <c r="A264" s="14">
        <v>3232</v>
      </c>
      <c r="B264" s="14"/>
      <c r="C264" s="14"/>
      <c r="D264" s="37" t="s">
        <v>276</v>
      </c>
      <c r="E264" s="13"/>
      <c r="F264" s="13">
        <v>0</v>
      </c>
      <c r="G264" s="13">
        <v>0</v>
      </c>
      <c r="H264" s="13">
        <v>0</v>
      </c>
      <c r="I264" s="13">
        <v>0</v>
      </c>
      <c r="J264" s="13"/>
      <c r="K264" s="5">
        <f t="shared" si="3"/>
        <v>0</v>
      </c>
    </row>
    <row r="265" spans="1:13" x14ac:dyDescent="0.3">
      <c r="A265" s="38">
        <v>3210</v>
      </c>
      <c r="B265" s="38"/>
      <c r="C265" s="38"/>
      <c r="D265" s="39" t="s">
        <v>277</v>
      </c>
      <c r="E265" s="13"/>
      <c r="F265" s="13">
        <v>0</v>
      </c>
      <c r="G265" s="13">
        <v>0</v>
      </c>
      <c r="H265" s="13">
        <v>0</v>
      </c>
      <c r="I265" s="13">
        <v>0</v>
      </c>
      <c r="J265" s="13"/>
      <c r="K265" s="5">
        <f t="shared" ref="K265:K271" si="4">SUM(E265:J265)</f>
        <v>0</v>
      </c>
    </row>
    <row r="266" spans="1:13" x14ac:dyDescent="0.3">
      <c r="A266" s="14">
        <v>3233</v>
      </c>
      <c r="B266" s="14"/>
      <c r="C266" s="14"/>
      <c r="D266" s="37" t="s">
        <v>278</v>
      </c>
      <c r="E266" s="13"/>
      <c r="F266" s="13">
        <v>-2720.98</v>
      </c>
      <c r="G266" s="13">
        <v>-4005.05</v>
      </c>
      <c r="H266" s="13">
        <v>-1191.2</v>
      </c>
      <c r="I266" s="13">
        <v>0</v>
      </c>
      <c r="J266" s="13"/>
      <c r="K266" s="5">
        <f t="shared" si="4"/>
        <v>-7917.2300000000005</v>
      </c>
    </row>
    <row r="267" spans="1:13" x14ac:dyDescent="0.3">
      <c r="A267" s="14">
        <v>3234</v>
      </c>
      <c r="B267" s="14"/>
      <c r="C267" s="14"/>
      <c r="D267" s="37" t="s">
        <v>260</v>
      </c>
      <c r="E267" s="13"/>
      <c r="F267" s="13">
        <v>-7742.61</v>
      </c>
      <c r="G267" s="13">
        <v>-10869.86</v>
      </c>
      <c r="H267" s="13">
        <v>-6456.77</v>
      </c>
      <c r="I267" s="13">
        <v>-10770.9</v>
      </c>
      <c r="J267" s="13"/>
      <c r="K267" s="5">
        <f t="shared" si="4"/>
        <v>-35840.14</v>
      </c>
    </row>
    <row r="268" spans="1:13" x14ac:dyDescent="0.3">
      <c r="A268" s="14">
        <v>3200</v>
      </c>
      <c r="B268" s="14"/>
      <c r="C268" s="14"/>
      <c r="D268" s="37" t="s">
        <v>279</v>
      </c>
      <c r="E268" s="13"/>
      <c r="F268" s="13">
        <v>0</v>
      </c>
      <c r="G268" s="13">
        <v>0</v>
      </c>
      <c r="H268" s="13">
        <v>0</v>
      </c>
      <c r="I268" s="13">
        <v>0</v>
      </c>
      <c r="J268" s="13"/>
      <c r="K268" s="5">
        <f t="shared" si="4"/>
        <v>0</v>
      </c>
    </row>
    <row r="269" spans="1:13" x14ac:dyDescent="0.3">
      <c r="A269" s="14">
        <v>3237</v>
      </c>
      <c r="B269" s="14"/>
      <c r="C269" s="14"/>
      <c r="D269" s="37" t="s">
        <v>268</v>
      </c>
      <c r="E269" s="13"/>
      <c r="F269" s="13">
        <v>0</v>
      </c>
      <c r="G269" s="13">
        <v>0</v>
      </c>
      <c r="H269" s="13">
        <v>0</v>
      </c>
      <c r="I269" s="13">
        <v>0</v>
      </c>
      <c r="J269" s="13"/>
      <c r="K269" s="5">
        <f t="shared" si="4"/>
        <v>0</v>
      </c>
    </row>
    <row r="270" spans="1:13" x14ac:dyDescent="0.3">
      <c r="A270" s="14">
        <v>3243</v>
      </c>
      <c r="B270" s="14"/>
      <c r="C270" s="14"/>
      <c r="D270" s="37" t="s">
        <v>280</v>
      </c>
      <c r="E270" s="13"/>
      <c r="F270" s="13">
        <v>0</v>
      </c>
      <c r="G270" s="13">
        <v>0</v>
      </c>
      <c r="H270" s="13">
        <v>0</v>
      </c>
      <c r="I270" s="13">
        <v>0</v>
      </c>
      <c r="J270" s="13"/>
      <c r="K270" s="5">
        <f t="shared" si="4"/>
        <v>0</v>
      </c>
    </row>
    <row r="271" spans="1:13" x14ac:dyDescent="0.3">
      <c r="A271" s="14">
        <v>3246</v>
      </c>
      <c r="B271" s="14"/>
      <c r="C271" s="14"/>
      <c r="D271" s="37" t="s">
        <v>281</v>
      </c>
      <c r="E271" s="13"/>
      <c r="F271" s="13">
        <v>0</v>
      </c>
      <c r="G271" s="13">
        <v>0</v>
      </c>
      <c r="H271" s="13">
        <v>0</v>
      </c>
      <c r="I271" s="13">
        <v>0</v>
      </c>
      <c r="J271" s="13"/>
      <c r="K271" s="5">
        <f t="shared" si="4"/>
        <v>0</v>
      </c>
      <c r="M271" s="7"/>
    </row>
    <row r="272" spans="1:13" s="7" customFormat="1" x14ac:dyDescent="0.3">
      <c r="A272" s="7">
        <f>COUNT(A8:A271)</f>
        <v>264</v>
      </c>
      <c r="D272" s="19" t="s">
        <v>264</v>
      </c>
      <c r="E272" s="15">
        <f>SUM(E8:E271)</f>
        <v>-4034.07</v>
      </c>
      <c r="F272" s="15">
        <f>SUM(F8:F271)</f>
        <v>-1835208.3100000005</v>
      </c>
      <c r="G272" s="15">
        <f t="shared" ref="G272:K272" si="5">SUM(G8:G271)</f>
        <v>-2559200.0799999996</v>
      </c>
      <c r="H272" s="15">
        <f t="shared" si="5"/>
        <v>-1707347.4700000004</v>
      </c>
      <c r="I272" s="15">
        <f t="shared" si="5"/>
        <v>-2189845.81</v>
      </c>
      <c r="J272" s="15">
        <f t="shared" si="5"/>
        <v>0</v>
      </c>
      <c r="K272" s="15">
        <f t="shared" si="5"/>
        <v>-8295635.740000003</v>
      </c>
      <c r="M272"/>
    </row>
    <row r="273" spans="4:4" x14ac:dyDescent="0.3">
      <c r="D273" s="12"/>
    </row>
  </sheetData>
  <pageMargins left="0.7" right="0.7" top="0.75" bottom="0.75" header="0.3" footer="0.3"/>
  <pageSetup scale="49" orientation="portrait" r:id="rId1"/>
  <rowBreaks count="1" manualBreakCount="1">
    <brk id="178" max="13" man="1"/>
  </rowBreaks>
  <ignoredErrors>
    <ignoredError sqref="K272 K8:K271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"/>
  <sheetViews>
    <sheetView zoomScaleNormal="100" workbookViewId="0">
      <pane xSplit="4" ySplit="7" topLeftCell="E260" activePane="bottomRight" state="frozen"/>
      <selection pane="topRight" activeCell="E1" sqref="E1"/>
      <selection pane="bottomLeft" activeCell="A8" sqref="A8"/>
      <selection pane="bottomRight" activeCell="H226" sqref="H226"/>
    </sheetView>
  </sheetViews>
  <sheetFormatPr defaultRowHeight="14.4" x14ac:dyDescent="0.3"/>
  <cols>
    <col min="1" max="1" width="10.33203125" customWidth="1"/>
    <col min="2" max="2" width="7.77734375" customWidth="1"/>
    <col min="3" max="3" width="6.88671875" customWidth="1"/>
    <col min="4" max="4" width="25.6640625" bestFit="1" customWidth="1"/>
    <col min="5" max="5" width="13.88671875" style="13" customWidth="1"/>
    <col min="6" max="8" width="16" style="17" customWidth="1"/>
    <col min="9" max="9" width="16.21875" style="18" customWidth="1"/>
    <col min="10" max="10" width="6.5546875" customWidth="1"/>
  </cols>
  <sheetData>
    <row r="1" spans="1:10" x14ac:dyDescent="0.3">
      <c r="A1" s="21" t="s">
        <v>284</v>
      </c>
      <c r="B1" s="21"/>
      <c r="C1" s="21"/>
      <c r="D1" s="21"/>
      <c r="E1" s="21"/>
      <c r="F1" s="21"/>
      <c r="G1" s="21"/>
      <c r="H1" s="21"/>
      <c r="I1" s="21"/>
    </row>
    <row r="2" spans="1:10" x14ac:dyDescent="0.3">
      <c r="A2" s="29"/>
      <c r="B2" s="29"/>
      <c r="C2" s="29"/>
      <c r="D2" s="29"/>
      <c r="E2" s="29"/>
      <c r="F2" s="29"/>
      <c r="G2" s="29"/>
      <c r="H2" s="29"/>
      <c r="I2" s="29" t="s">
        <v>237</v>
      </c>
      <c r="J2" s="4"/>
    </row>
    <row r="3" spans="1:10" x14ac:dyDescent="0.3">
      <c r="A3" s="29"/>
      <c r="B3" s="29"/>
      <c r="C3" s="29"/>
      <c r="D3" s="30" t="s">
        <v>243</v>
      </c>
      <c r="E3" s="29"/>
      <c r="F3" s="29"/>
      <c r="G3" s="29"/>
      <c r="H3" s="29"/>
      <c r="I3" s="29" t="s">
        <v>238</v>
      </c>
      <c r="J3" s="4"/>
    </row>
    <row r="4" spans="1:10" x14ac:dyDescent="0.3">
      <c r="A4" s="29"/>
      <c r="B4" s="29"/>
      <c r="C4" s="29"/>
      <c r="D4" s="30" t="s">
        <v>244</v>
      </c>
      <c r="E4" s="29"/>
      <c r="F4" s="29"/>
      <c r="G4" s="29"/>
      <c r="H4" s="29"/>
      <c r="I4" s="29" t="s">
        <v>239</v>
      </c>
      <c r="J4" s="4"/>
    </row>
    <row r="5" spans="1:10" x14ac:dyDescent="0.3">
      <c r="A5" s="29"/>
      <c r="B5" s="29"/>
      <c r="C5" s="29"/>
      <c r="D5" s="29"/>
      <c r="E5" s="29"/>
      <c r="F5" s="29"/>
      <c r="G5" s="29"/>
      <c r="H5" s="29"/>
      <c r="I5" s="29" t="s">
        <v>241</v>
      </c>
      <c r="J5" s="4"/>
    </row>
    <row r="6" spans="1:10" x14ac:dyDescent="0.3">
      <c r="A6" s="29"/>
      <c r="B6" s="29"/>
      <c r="C6" s="29"/>
      <c r="D6" s="29"/>
      <c r="E6" s="29" t="s">
        <v>258</v>
      </c>
      <c r="F6" s="29" t="s">
        <v>258</v>
      </c>
      <c r="G6" s="29" t="s">
        <v>267</v>
      </c>
      <c r="H6" s="29" t="s">
        <v>267</v>
      </c>
      <c r="I6" s="29" t="s">
        <v>262</v>
      </c>
      <c r="J6" s="4"/>
    </row>
    <row r="7" spans="1:10" x14ac:dyDescent="0.3">
      <c r="A7" s="28" t="s">
        <v>282</v>
      </c>
      <c r="B7" s="28" t="s">
        <v>0</v>
      </c>
      <c r="C7" s="28" t="s">
        <v>1</v>
      </c>
      <c r="D7" s="28" t="s">
        <v>2</v>
      </c>
      <c r="E7" s="28" t="s">
        <v>286</v>
      </c>
      <c r="F7" s="28" t="s">
        <v>290</v>
      </c>
      <c r="G7" s="28" t="s">
        <v>288</v>
      </c>
      <c r="H7" s="28" t="s">
        <v>289</v>
      </c>
      <c r="I7" s="28" t="s">
        <v>263</v>
      </c>
      <c r="J7" s="4"/>
    </row>
    <row r="8" spans="1:10" x14ac:dyDescent="0.3">
      <c r="A8" s="3">
        <v>1000</v>
      </c>
      <c r="B8" s="3">
        <v>2</v>
      </c>
      <c r="C8" s="3"/>
      <c r="D8" s="31" t="s">
        <v>3</v>
      </c>
      <c r="E8" s="33">
        <v>0</v>
      </c>
      <c r="F8" s="32">
        <v>0</v>
      </c>
      <c r="G8" s="32">
        <v>0</v>
      </c>
      <c r="H8" s="32">
        <v>0</v>
      </c>
      <c r="I8" s="34">
        <f t="shared" ref="I8:I30" si="0">SUM(E8:H8)</f>
        <v>0</v>
      </c>
    </row>
    <row r="9" spans="1:10" x14ac:dyDescent="0.3">
      <c r="A9" s="3">
        <v>1001</v>
      </c>
      <c r="B9" s="3">
        <v>5</v>
      </c>
      <c r="C9" s="3">
        <v>877</v>
      </c>
      <c r="D9" s="31" t="s">
        <v>4</v>
      </c>
      <c r="E9" s="33">
        <v>-45.14</v>
      </c>
      <c r="F9" s="32">
        <v>0</v>
      </c>
      <c r="G9" s="32">
        <v>0</v>
      </c>
      <c r="H9" s="32">
        <v>-627.67999999999995</v>
      </c>
      <c r="I9" s="34">
        <f t="shared" si="0"/>
        <v>-672.81999999999994</v>
      </c>
    </row>
    <row r="10" spans="1:10" x14ac:dyDescent="0.3">
      <c r="A10" s="3">
        <v>3238</v>
      </c>
      <c r="B10" s="3">
        <v>12</v>
      </c>
      <c r="C10" s="3"/>
      <c r="D10" s="31" t="s">
        <v>251</v>
      </c>
      <c r="E10" s="33">
        <v>0</v>
      </c>
      <c r="F10" s="32">
        <v>0</v>
      </c>
      <c r="G10" s="32">
        <v>0</v>
      </c>
      <c r="H10" s="32">
        <v>0</v>
      </c>
      <c r="I10" s="34">
        <f t="shared" si="0"/>
        <v>0</v>
      </c>
    </row>
    <row r="11" spans="1:10" x14ac:dyDescent="0.3">
      <c r="A11" s="3">
        <v>1004</v>
      </c>
      <c r="B11" s="3">
        <v>14</v>
      </c>
      <c r="C11" s="3"/>
      <c r="D11" s="31" t="s">
        <v>5</v>
      </c>
      <c r="E11" s="33">
        <v>-2059.44</v>
      </c>
      <c r="F11" s="32">
        <v>-2119.5500000000002</v>
      </c>
      <c r="G11" s="32">
        <v>-1350.84</v>
      </c>
      <c r="H11" s="32">
        <v>0</v>
      </c>
      <c r="I11" s="34">
        <f t="shared" si="0"/>
        <v>-5529.83</v>
      </c>
    </row>
    <row r="12" spans="1:10" x14ac:dyDescent="0.3">
      <c r="A12" s="3">
        <v>3231</v>
      </c>
      <c r="B12" s="3">
        <v>18</v>
      </c>
      <c r="C12" s="3"/>
      <c r="D12" s="31" t="s">
        <v>6</v>
      </c>
      <c r="E12" s="33">
        <v>0</v>
      </c>
      <c r="F12" s="32">
        <v>0</v>
      </c>
      <c r="G12" s="32">
        <v>0</v>
      </c>
      <c r="H12" s="32">
        <v>0</v>
      </c>
      <c r="I12" s="34">
        <f t="shared" si="0"/>
        <v>0</v>
      </c>
    </row>
    <row r="13" spans="1:10" x14ac:dyDescent="0.3">
      <c r="A13" s="3">
        <v>1007</v>
      </c>
      <c r="B13" s="3">
        <v>20</v>
      </c>
      <c r="C13" s="3"/>
      <c r="D13" s="31" t="s">
        <v>7</v>
      </c>
      <c r="E13" s="33">
        <v>-27661.01</v>
      </c>
      <c r="F13" s="32">
        <v>-29801.62</v>
      </c>
      <c r="G13" s="32">
        <v>-17304.68</v>
      </c>
      <c r="H13" s="32">
        <v>-22433.1</v>
      </c>
      <c r="I13" s="34">
        <f t="shared" si="0"/>
        <v>-97200.41</v>
      </c>
    </row>
    <row r="14" spans="1:10" x14ac:dyDescent="0.3">
      <c r="A14" s="3">
        <v>1008</v>
      </c>
      <c r="B14" s="3">
        <v>21</v>
      </c>
      <c r="C14" s="3"/>
      <c r="D14" s="31" t="s">
        <v>8</v>
      </c>
      <c r="E14" s="33">
        <v>-4854.62</v>
      </c>
      <c r="F14" s="32">
        <v>-7872.38</v>
      </c>
      <c r="G14" s="32">
        <v>-4365.66</v>
      </c>
      <c r="H14" s="32">
        <v>-5682.48</v>
      </c>
      <c r="I14" s="34">
        <f t="shared" si="0"/>
        <v>-22775.14</v>
      </c>
    </row>
    <row r="15" spans="1:10" x14ac:dyDescent="0.3">
      <c r="A15" s="3">
        <v>1009</v>
      </c>
      <c r="B15" s="3">
        <v>24</v>
      </c>
      <c r="C15" s="3">
        <v>890</v>
      </c>
      <c r="D15" s="31" t="s">
        <v>9</v>
      </c>
      <c r="E15" s="33">
        <v>-6514.42</v>
      </c>
      <c r="F15" s="32">
        <v>-14984.58</v>
      </c>
      <c r="G15" s="32">
        <v>-4407.76</v>
      </c>
      <c r="H15" s="32">
        <v>-9110.24</v>
      </c>
      <c r="I15" s="34">
        <f t="shared" si="0"/>
        <v>-35017</v>
      </c>
    </row>
    <row r="16" spans="1:10" x14ac:dyDescent="0.3">
      <c r="A16" s="3">
        <v>1011</v>
      </c>
      <c r="B16" s="3">
        <v>27</v>
      </c>
      <c r="C16" s="3"/>
      <c r="D16" s="31" t="s">
        <v>10</v>
      </c>
      <c r="E16" s="33">
        <v>-12604.91</v>
      </c>
      <c r="F16" s="32">
        <v>-13834.81</v>
      </c>
      <c r="G16" s="32">
        <v>-2764.74</v>
      </c>
      <c r="H16" s="32">
        <v>-11599.24</v>
      </c>
      <c r="I16" s="34">
        <f t="shared" si="0"/>
        <v>-40803.699999999997</v>
      </c>
    </row>
    <row r="17" spans="1:9" x14ac:dyDescent="0.3">
      <c r="A17" s="3">
        <v>1012</v>
      </c>
      <c r="B17" s="3">
        <v>28</v>
      </c>
      <c r="C17" s="3">
        <v>891</v>
      </c>
      <c r="D17" s="31" t="s">
        <v>11</v>
      </c>
      <c r="E17" s="33">
        <v>0</v>
      </c>
      <c r="F17" s="32">
        <v>0</v>
      </c>
      <c r="G17" s="32">
        <v>0</v>
      </c>
      <c r="H17" s="32">
        <v>0</v>
      </c>
      <c r="I17" s="34">
        <f t="shared" si="0"/>
        <v>0</v>
      </c>
    </row>
    <row r="18" spans="1:9" x14ac:dyDescent="0.3">
      <c r="A18" s="3">
        <v>1014</v>
      </c>
      <c r="B18" s="3">
        <v>31</v>
      </c>
      <c r="C18" s="3"/>
      <c r="D18" s="31" t="s">
        <v>12</v>
      </c>
      <c r="E18" s="33">
        <v>0</v>
      </c>
      <c r="F18" s="32">
        <v>0</v>
      </c>
      <c r="G18" s="32">
        <v>0</v>
      </c>
      <c r="H18" s="32">
        <v>0</v>
      </c>
      <c r="I18" s="34">
        <f t="shared" si="0"/>
        <v>0</v>
      </c>
    </row>
    <row r="19" spans="1:9" x14ac:dyDescent="0.3">
      <c r="A19" s="3">
        <v>1015</v>
      </c>
      <c r="B19" s="3">
        <v>32</v>
      </c>
      <c r="C19" s="3"/>
      <c r="D19" s="31" t="s">
        <v>13</v>
      </c>
      <c r="E19" s="33">
        <v>0</v>
      </c>
      <c r="F19" s="32">
        <v>0</v>
      </c>
      <c r="G19" s="32">
        <v>0</v>
      </c>
      <c r="H19" s="32">
        <v>0</v>
      </c>
      <c r="I19" s="34">
        <f t="shared" si="0"/>
        <v>0</v>
      </c>
    </row>
    <row r="20" spans="1:9" x14ac:dyDescent="0.3">
      <c r="A20" s="3">
        <v>1016</v>
      </c>
      <c r="B20" s="3">
        <v>40</v>
      </c>
      <c r="C20" s="3"/>
      <c r="D20" s="31" t="s">
        <v>14</v>
      </c>
      <c r="E20" s="33">
        <v>-39639.69</v>
      </c>
      <c r="F20" s="32">
        <v>-55167.54</v>
      </c>
      <c r="G20" s="32">
        <v>-19709.400000000001</v>
      </c>
      <c r="H20" s="32">
        <v>-38706.36</v>
      </c>
      <c r="I20" s="34">
        <f t="shared" si="0"/>
        <v>-153222.99</v>
      </c>
    </row>
    <row r="21" spans="1:9" x14ac:dyDescent="0.3">
      <c r="A21" s="3">
        <v>1017</v>
      </c>
      <c r="B21" s="3">
        <v>44</v>
      </c>
      <c r="C21" s="3"/>
      <c r="D21" s="31" t="s">
        <v>15</v>
      </c>
      <c r="E21" s="33">
        <v>0</v>
      </c>
      <c r="F21" s="32">
        <v>0</v>
      </c>
      <c r="G21" s="32">
        <v>0</v>
      </c>
      <c r="H21" s="32">
        <v>0</v>
      </c>
      <c r="I21" s="34">
        <f t="shared" si="0"/>
        <v>0</v>
      </c>
    </row>
    <row r="22" spans="1:9" x14ac:dyDescent="0.3">
      <c r="A22" s="3">
        <v>1018</v>
      </c>
      <c r="B22" s="3">
        <v>49</v>
      </c>
      <c r="C22" s="3"/>
      <c r="D22" s="31" t="s">
        <v>16</v>
      </c>
      <c r="E22" s="33">
        <v>0</v>
      </c>
      <c r="F22" s="32">
        <v>0</v>
      </c>
      <c r="G22" s="32">
        <v>0</v>
      </c>
      <c r="H22" s="32">
        <v>0</v>
      </c>
      <c r="I22" s="34">
        <f t="shared" si="0"/>
        <v>0</v>
      </c>
    </row>
    <row r="23" spans="1:9" x14ac:dyDescent="0.3">
      <c r="A23" s="3">
        <v>1020</v>
      </c>
      <c r="B23" s="3">
        <v>52</v>
      </c>
      <c r="C23" s="3">
        <v>893</v>
      </c>
      <c r="D23" s="31" t="s">
        <v>17</v>
      </c>
      <c r="E23" s="33">
        <v>0</v>
      </c>
      <c r="F23" s="32">
        <v>0</v>
      </c>
      <c r="G23" s="32">
        <v>0</v>
      </c>
      <c r="H23" s="32">
        <v>0</v>
      </c>
      <c r="I23" s="34">
        <f t="shared" si="0"/>
        <v>0</v>
      </c>
    </row>
    <row r="24" spans="1:9" x14ac:dyDescent="0.3">
      <c r="A24" s="3">
        <v>1021</v>
      </c>
      <c r="B24" s="3">
        <v>53</v>
      </c>
      <c r="C24" s="3"/>
      <c r="D24" s="31" t="s">
        <v>18</v>
      </c>
      <c r="E24" s="33">
        <v>-2607.9</v>
      </c>
      <c r="F24" s="32">
        <v>-9091.08</v>
      </c>
      <c r="G24" s="32">
        <v>-3656.86</v>
      </c>
      <c r="H24" s="32">
        <v>-2126.89</v>
      </c>
      <c r="I24" s="34">
        <f t="shared" si="0"/>
        <v>-17482.73</v>
      </c>
    </row>
    <row r="25" spans="1:9" x14ac:dyDescent="0.3">
      <c r="A25" s="3">
        <v>1022</v>
      </c>
      <c r="B25" s="3">
        <v>54</v>
      </c>
      <c r="C25" s="3">
        <v>899</v>
      </c>
      <c r="D25" s="31" t="s">
        <v>19</v>
      </c>
      <c r="E25" s="33">
        <v>-879.25</v>
      </c>
      <c r="F25" s="32">
        <v>-1282.1099999999999</v>
      </c>
      <c r="G25" s="32">
        <v>0</v>
      </c>
      <c r="H25" s="32">
        <v>-759.29</v>
      </c>
      <c r="I25" s="34">
        <f t="shared" si="0"/>
        <v>-2920.6499999999996</v>
      </c>
    </row>
    <row r="26" spans="1:9" x14ac:dyDescent="0.3">
      <c r="A26" s="3">
        <v>3235</v>
      </c>
      <c r="B26" s="3">
        <v>56</v>
      </c>
      <c r="C26" s="3"/>
      <c r="D26" s="31" t="s">
        <v>20</v>
      </c>
      <c r="E26" s="33">
        <v>0</v>
      </c>
      <c r="F26" s="32">
        <v>0</v>
      </c>
      <c r="G26" s="32">
        <v>0</v>
      </c>
      <c r="H26" s="32">
        <v>0</v>
      </c>
      <c r="I26" s="34">
        <f t="shared" si="0"/>
        <v>0</v>
      </c>
    </row>
    <row r="27" spans="1:9" x14ac:dyDescent="0.3">
      <c r="A27" s="3">
        <v>1023</v>
      </c>
      <c r="B27" s="3">
        <v>57</v>
      </c>
      <c r="C27" s="3">
        <v>893</v>
      </c>
      <c r="D27" s="31" t="s">
        <v>21</v>
      </c>
      <c r="E27" s="33">
        <v>0</v>
      </c>
      <c r="F27" s="32">
        <v>0</v>
      </c>
      <c r="G27" s="32">
        <v>0</v>
      </c>
      <c r="H27" s="32">
        <v>0</v>
      </c>
      <c r="I27" s="34">
        <f t="shared" si="0"/>
        <v>0</v>
      </c>
    </row>
    <row r="28" spans="1:9" x14ac:dyDescent="0.3">
      <c r="A28" s="3">
        <v>1024</v>
      </c>
      <c r="B28" s="3">
        <v>58</v>
      </c>
      <c r="C28" s="3"/>
      <c r="D28" s="31" t="s">
        <v>22</v>
      </c>
      <c r="E28" s="33">
        <v>0</v>
      </c>
      <c r="F28" s="32">
        <v>0</v>
      </c>
      <c r="G28" s="32">
        <v>0</v>
      </c>
      <c r="H28" s="32">
        <v>0</v>
      </c>
      <c r="I28" s="34">
        <f t="shared" si="0"/>
        <v>0</v>
      </c>
    </row>
    <row r="29" spans="1:9" x14ac:dyDescent="0.3">
      <c r="A29" s="3">
        <v>1025</v>
      </c>
      <c r="B29" s="3">
        <v>60</v>
      </c>
      <c r="C29" s="3"/>
      <c r="D29" s="31" t="s">
        <v>23</v>
      </c>
      <c r="E29" s="33">
        <v>0</v>
      </c>
      <c r="F29" s="32">
        <v>0</v>
      </c>
      <c r="G29" s="32">
        <v>0</v>
      </c>
      <c r="H29" s="32">
        <v>0</v>
      </c>
      <c r="I29" s="34">
        <f t="shared" si="0"/>
        <v>0</v>
      </c>
    </row>
    <row r="30" spans="1:9" x14ac:dyDescent="0.3">
      <c r="A30" s="3">
        <v>1026</v>
      </c>
      <c r="B30" s="3">
        <v>63</v>
      </c>
      <c r="C30" s="3"/>
      <c r="D30" s="31" t="s">
        <v>24</v>
      </c>
      <c r="E30" s="33">
        <v>0</v>
      </c>
      <c r="F30" s="32">
        <v>0</v>
      </c>
      <c r="G30" s="32">
        <v>-22.65</v>
      </c>
      <c r="H30" s="32">
        <v>0</v>
      </c>
      <c r="I30" s="34">
        <f t="shared" si="0"/>
        <v>-22.65</v>
      </c>
    </row>
    <row r="31" spans="1:9" x14ac:dyDescent="0.3">
      <c r="A31" s="3">
        <v>3252</v>
      </c>
      <c r="B31" s="3">
        <v>66</v>
      </c>
      <c r="C31" s="3"/>
      <c r="D31" s="31" t="s">
        <v>272</v>
      </c>
      <c r="E31" s="33">
        <v>0</v>
      </c>
      <c r="F31" s="32">
        <v>0</v>
      </c>
      <c r="G31" s="32">
        <v>0</v>
      </c>
      <c r="H31" s="32">
        <v>0</v>
      </c>
      <c r="I31" s="34">
        <f t="shared" ref="I31:I32" si="1">SUM(E31:H31)</f>
        <v>0</v>
      </c>
    </row>
    <row r="32" spans="1:9" x14ac:dyDescent="0.3">
      <c r="A32" s="3">
        <v>3250</v>
      </c>
      <c r="B32" s="3">
        <v>69</v>
      </c>
      <c r="C32" s="3"/>
      <c r="D32" s="31" t="s">
        <v>273</v>
      </c>
      <c r="E32" s="33">
        <v>0</v>
      </c>
      <c r="F32" s="32">
        <v>0</v>
      </c>
      <c r="G32" s="32">
        <v>0</v>
      </c>
      <c r="H32" s="32">
        <v>0</v>
      </c>
      <c r="I32" s="34">
        <f t="shared" si="1"/>
        <v>0</v>
      </c>
    </row>
    <row r="33" spans="1:9" x14ac:dyDescent="0.3">
      <c r="A33" s="3">
        <v>1028</v>
      </c>
      <c r="B33" s="3">
        <v>70</v>
      </c>
      <c r="C33" s="3"/>
      <c r="D33" s="31" t="s">
        <v>25</v>
      </c>
      <c r="E33" s="33">
        <v>-52784.99</v>
      </c>
      <c r="F33" s="32">
        <v>-63196.01</v>
      </c>
      <c r="G33" s="32">
        <v>-21446.13</v>
      </c>
      <c r="H33" s="32">
        <v>-34098.46</v>
      </c>
      <c r="I33" s="34">
        <f t="shared" ref="I33:I97" si="2">SUM(E33:H33)</f>
        <v>-171525.59</v>
      </c>
    </row>
    <row r="34" spans="1:9" x14ac:dyDescent="0.3">
      <c r="A34" s="3">
        <v>1029</v>
      </c>
      <c r="B34" s="3">
        <v>75</v>
      </c>
      <c r="C34" s="3"/>
      <c r="D34" s="31" t="s">
        <v>26</v>
      </c>
      <c r="E34" s="33">
        <v>0</v>
      </c>
      <c r="F34" s="32">
        <v>0</v>
      </c>
      <c r="G34" s="32">
        <v>0</v>
      </c>
      <c r="H34" s="32">
        <v>0</v>
      </c>
      <c r="I34" s="34">
        <f t="shared" si="2"/>
        <v>0</v>
      </c>
    </row>
    <row r="35" spans="1:9" x14ac:dyDescent="0.3">
      <c r="A35" s="3">
        <v>3131</v>
      </c>
      <c r="B35" s="3">
        <v>76</v>
      </c>
      <c r="C35" s="3"/>
      <c r="D35" s="31" t="s">
        <v>27</v>
      </c>
      <c r="E35" s="33">
        <v>-50.73</v>
      </c>
      <c r="F35" s="32">
        <v>-22.45</v>
      </c>
      <c r="G35" s="32">
        <v>-17.96</v>
      </c>
      <c r="H35" s="32">
        <v>0</v>
      </c>
      <c r="I35" s="34">
        <f t="shared" si="2"/>
        <v>-91.139999999999986</v>
      </c>
    </row>
    <row r="36" spans="1:9" x14ac:dyDescent="0.3">
      <c r="A36" s="3">
        <v>1031</v>
      </c>
      <c r="B36" s="3">
        <v>79</v>
      </c>
      <c r="C36" s="3">
        <v>890</v>
      </c>
      <c r="D36" s="31" t="s">
        <v>28</v>
      </c>
      <c r="E36" s="33">
        <v>0</v>
      </c>
      <c r="F36" s="32">
        <v>-66.150000000000006</v>
      </c>
      <c r="G36" s="32">
        <v>-277.83</v>
      </c>
      <c r="H36" s="32">
        <v>0</v>
      </c>
      <c r="I36" s="34">
        <f t="shared" si="2"/>
        <v>-343.98</v>
      </c>
    </row>
    <row r="37" spans="1:9" x14ac:dyDescent="0.3">
      <c r="A37" s="3">
        <v>3244</v>
      </c>
      <c r="B37" s="3">
        <v>81</v>
      </c>
      <c r="C37" s="3"/>
      <c r="D37" s="31" t="s">
        <v>259</v>
      </c>
      <c r="E37" s="33">
        <v>-14.24</v>
      </c>
      <c r="F37" s="32">
        <v>0</v>
      </c>
      <c r="G37" s="32">
        <v>0</v>
      </c>
      <c r="H37" s="32">
        <v>0</v>
      </c>
      <c r="I37" s="34">
        <f t="shared" si="2"/>
        <v>-14.24</v>
      </c>
    </row>
    <row r="38" spans="1:9" x14ac:dyDescent="0.3">
      <c r="A38" s="3">
        <v>1032</v>
      </c>
      <c r="B38" s="3">
        <v>83</v>
      </c>
      <c r="C38" s="3"/>
      <c r="D38" s="31" t="s">
        <v>29</v>
      </c>
      <c r="E38" s="33">
        <v>0</v>
      </c>
      <c r="F38" s="32">
        <v>0</v>
      </c>
      <c r="G38" s="32">
        <v>0</v>
      </c>
      <c r="H38" s="32">
        <v>0</v>
      </c>
      <c r="I38" s="34">
        <f t="shared" si="2"/>
        <v>0</v>
      </c>
    </row>
    <row r="39" spans="1:9" x14ac:dyDescent="0.3">
      <c r="A39" s="3">
        <v>1033</v>
      </c>
      <c r="B39" s="3">
        <v>85</v>
      </c>
      <c r="C39" s="3"/>
      <c r="D39" s="31" t="s">
        <v>30</v>
      </c>
      <c r="E39" s="33">
        <v>-80.819999999999993</v>
      </c>
      <c r="F39" s="32">
        <v>-37.630000000000003</v>
      </c>
      <c r="G39" s="32">
        <v>-26.94</v>
      </c>
      <c r="H39" s="32">
        <v>0</v>
      </c>
      <c r="I39" s="34">
        <f t="shared" si="2"/>
        <v>-145.38999999999999</v>
      </c>
    </row>
    <row r="40" spans="1:9" x14ac:dyDescent="0.3">
      <c r="A40" s="3">
        <v>1035</v>
      </c>
      <c r="B40" s="3">
        <v>89</v>
      </c>
      <c r="C40" s="3">
        <v>877</v>
      </c>
      <c r="D40" s="31" t="s">
        <v>31</v>
      </c>
      <c r="E40" s="33">
        <v>-76.349999999999994</v>
      </c>
      <c r="F40" s="32">
        <v>-1485.9</v>
      </c>
      <c r="G40" s="32">
        <v>-1979.54</v>
      </c>
      <c r="H40" s="32">
        <v>-5492.69</v>
      </c>
      <c r="I40" s="34">
        <f t="shared" si="2"/>
        <v>-9034.48</v>
      </c>
    </row>
    <row r="41" spans="1:9" x14ac:dyDescent="0.3">
      <c r="A41" s="3">
        <v>3230</v>
      </c>
      <c r="B41" s="3">
        <v>91</v>
      </c>
      <c r="C41" s="3"/>
      <c r="D41" s="31" t="s">
        <v>32</v>
      </c>
      <c r="E41" s="33">
        <v>0</v>
      </c>
      <c r="F41" s="32">
        <v>0</v>
      </c>
      <c r="G41" s="32">
        <v>0</v>
      </c>
      <c r="H41" s="32">
        <v>0</v>
      </c>
      <c r="I41" s="34">
        <f t="shared" si="2"/>
        <v>0</v>
      </c>
    </row>
    <row r="42" spans="1:9" x14ac:dyDescent="0.3">
      <c r="A42" s="3">
        <v>1038</v>
      </c>
      <c r="B42" s="3">
        <v>100</v>
      </c>
      <c r="C42" s="3">
        <v>890</v>
      </c>
      <c r="D42" s="31" t="s">
        <v>33</v>
      </c>
      <c r="E42" s="33">
        <v>0</v>
      </c>
      <c r="F42" s="32">
        <v>0</v>
      </c>
      <c r="G42" s="32">
        <v>-451.16</v>
      </c>
      <c r="H42" s="32">
        <v>0</v>
      </c>
      <c r="I42" s="34">
        <f t="shared" si="2"/>
        <v>-451.16</v>
      </c>
    </row>
    <row r="43" spans="1:9" x14ac:dyDescent="0.3">
      <c r="A43" s="3">
        <v>1039</v>
      </c>
      <c r="B43" s="3">
        <v>101</v>
      </c>
      <c r="C43" s="3"/>
      <c r="D43" s="31" t="s">
        <v>34</v>
      </c>
      <c r="E43" s="33">
        <v>0</v>
      </c>
      <c r="F43" s="32">
        <v>0</v>
      </c>
      <c r="G43" s="32">
        <v>0</v>
      </c>
      <c r="H43" s="32">
        <v>0</v>
      </c>
      <c r="I43" s="34">
        <f t="shared" si="2"/>
        <v>0</v>
      </c>
    </row>
    <row r="44" spans="1:9" x14ac:dyDescent="0.3">
      <c r="A44" s="3">
        <v>1040</v>
      </c>
      <c r="B44" s="3">
        <v>106</v>
      </c>
      <c r="C44" s="3">
        <v>891</v>
      </c>
      <c r="D44" s="31" t="s">
        <v>35</v>
      </c>
      <c r="E44" s="33">
        <v>0</v>
      </c>
      <c r="F44" s="32">
        <v>0</v>
      </c>
      <c r="G44" s="32">
        <v>0</v>
      </c>
      <c r="H44" s="32">
        <v>0</v>
      </c>
      <c r="I44" s="34">
        <f t="shared" si="2"/>
        <v>0</v>
      </c>
    </row>
    <row r="45" spans="1:9" x14ac:dyDescent="0.3">
      <c r="A45" s="3">
        <v>1041</v>
      </c>
      <c r="B45" s="3">
        <v>107</v>
      </c>
      <c r="C45" s="3">
        <v>877</v>
      </c>
      <c r="D45" s="31" t="s">
        <v>36</v>
      </c>
      <c r="E45" s="33">
        <v>0</v>
      </c>
      <c r="F45" s="32">
        <v>0</v>
      </c>
      <c r="G45" s="32">
        <v>0</v>
      </c>
      <c r="H45" s="32">
        <v>0</v>
      </c>
      <c r="I45" s="34">
        <f t="shared" si="2"/>
        <v>0</v>
      </c>
    </row>
    <row r="46" spans="1:9" x14ac:dyDescent="0.3">
      <c r="A46" s="3">
        <v>3136</v>
      </c>
      <c r="B46" s="3">
        <v>111</v>
      </c>
      <c r="C46" s="3">
        <v>896</v>
      </c>
      <c r="D46" s="31" t="s">
        <v>37</v>
      </c>
      <c r="E46" s="33">
        <v>0</v>
      </c>
      <c r="F46" s="32">
        <v>0</v>
      </c>
      <c r="G46" s="32">
        <v>0</v>
      </c>
      <c r="H46" s="32">
        <v>0</v>
      </c>
      <c r="I46" s="34">
        <f t="shared" si="2"/>
        <v>0</v>
      </c>
    </row>
    <row r="47" spans="1:9" x14ac:dyDescent="0.3">
      <c r="A47" s="3">
        <v>1043</v>
      </c>
      <c r="B47" s="3">
        <v>114</v>
      </c>
      <c r="C47" s="3">
        <v>893</v>
      </c>
      <c r="D47" s="31" t="s">
        <v>38</v>
      </c>
      <c r="E47" s="33">
        <v>0</v>
      </c>
      <c r="F47" s="32">
        <v>0</v>
      </c>
      <c r="G47" s="32">
        <v>0</v>
      </c>
      <c r="H47" s="32">
        <v>0</v>
      </c>
      <c r="I47" s="34">
        <f t="shared" si="2"/>
        <v>0</v>
      </c>
    </row>
    <row r="48" spans="1:9" x14ac:dyDescent="0.3">
      <c r="A48" s="3">
        <v>1044</v>
      </c>
      <c r="B48" s="3">
        <v>116</v>
      </c>
      <c r="C48" s="3"/>
      <c r="D48" s="31" t="s">
        <v>245</v>
      </c>
      <c r="E48" s="33">
        <v>-1609.48</v>
      </c>
      <c r="F48" s="32">
        <v>-2798.99</v>
      </c>
      <c r="G48" s="32">
        <v>-505.7</v>
      </c>
      <c r="H48" s="32">
        <v>-1181.71</v>
      </c>
      <c r="I48" s="34">
        <f t="shared" si="2"/>
        <v>-6095.8799999999992</v>
      </c>
    </row>
    <row r="49" spans="1:9" x14ac:dyDescent="0.3">
      <c r="A49" s="3">
        <v>1045</v>
      </c>
      <c r="B49" s="3">
        <v>117</v>
      </c>
      <c r="C49" s="3"/>
      <c r="D49" s="31" t="s">
        <v>39</v>
      </c>
      <c r="E49" s="33">
        <v>0</v>
      </c>
      <c r="F49" s="32">
        <v>0</v>
      </c>
      <c r="G49" s="32">
        <v>0</v>
      </c>
      <c r="H49" s="32">
        <v>0</v>
      </c>
      <c r="I49" s="34">
        <f t="shared" si="2"/>
        <v>0</v>
      </c>
    </row>
    <row r="50" spans="1:9" x14ac:dyDescent="0.3">
      <c r="A50" s="3">
        <v>1046</v>
      </c>
      <c r="B50" s="3">
        <v>118</v>
      </c>
      <c r="C50" s="3">
        <v>847</v>
      </c>
      <c r="D50" s="31" t="s">
        <v>40</v>
      </c>
      <c r="E50" s="33">
        <v>0</v>
      </c>
      <c r="F50" s="32">
        <v>0</v>
      </c>
      <c r="G50" s="32">
        <v>0</v>
      </c>
      <c r="H50" s="32">
        <v>0</v>
      </c>
      <c r="I50" s="34">
        <f t="shared" si="2"/>
        <v>0</v>
      </c>
    </row>
    <row r="51" spans="1:9" x14ac:dyDescent="0.3">
      <c r="A51" s="3">
        <v>1047</v>
      </c>
      <c r="B51" s="3">
        <v>121</v>
      </c>
      <c r="C51" s="3"/>
      <c r="D51" s="31" t="s">
        <v>41</v>
      </c>
      <c r="E51" s="33">
        <v>0</v>
      </c>
      <c r="F51" s="32">
        <v>0</v>
      </c>
      <c r="G51" s="32">
        <v>0</v>
      </c>
      <c r="H51" s="32">
        <v>0</v>
      </c>
      <c r="I51" s="34">
        <f t="shared" si="2"/>
        <v>0</v>
      </c>
    </row>
    <row r="52" spans="1:9" x14ac:dyDescent="0.3">
      <c r="A52" s="3">
        <v>1048</v>
      </c>
      <c r="B52" s="3">
        <v>122</v>
      </c>
      <c r="C52" s="3">
        <v>877</v>
      </c>
      <c r="D52" s="31" t="s">
        <v>42</v>
      </c>
      <c r="E52" s="33">
        <v>0</v>
      </c>
      <c r="F52" s="32">
        <v>0</v>
      </c>
      <c r="G52" s="32">
        <v>0</v>
      </c>
      <c r="H52" s="32">
        <v>0</v>
      </c>
      <c r="I52" s="34">
        <f t="shared" si="2"/>
        <v>0</v>
      </c>
    </row>
    <row r="53" spans="1:9" x14ac:dyDescent="0.3">
      <c r="A53" s="3">
        <v>1050</v>
      </c>
      <c r="B53" s="3">
        <v>129</v>
      </c>
      <c r="C53" s="3">
        <v>890</v>
      </c>
      <c r="D53" s="31" t="s">
        <v>43</v>
      </c>
      <c r="E53" s="33">
        <v>0</v>
      </c>
      <c r="F53" s="32">
        <v>0</v>
      </c>
      <c r="G53" s="32">
        <v>0</v>
      </c>
      <c r="H53" s="32">
        <v>0</v>
      </c>
      <c r="I53" s="34">
        <f t="shared" si="2"/>
        <v>0</v>
      </c>
    </row>
    <row r="54" spans="1:9" x14ac:dyDescent="0.3">
      <c r="A54" s="3">
        <v>3253</v>
      </c>
      <c r="B54" s="3">
        <v>133</v>
      </c>
      <c r="C54" s="3"/>
      <c r="D54" s="31" t="s">
        <v>291</v>
      </c>
      <c r="E54" s="33">
        <v>0</v>
      </c>
      <c r="F54" s="43">
        <v>0</v>
      </c>
      <c r="G54" s="43">
        <v>0</v>
      </c>
      <c r="H54" s="43">
        <v>0</v>
      </c>
      <c r="I54" s="44">
        <f>SUM(E54:H54)</f>
        <v>0</v>
      </c>
    </row>
    <row r="55" spans="1:9" x14ac:dyDescent="0.3">
      <c r="A55" s="3">
        <v>3129</v>
      </c>
      <c r="B55" s="3">
        <v>135</v>
      </c>
      <c r="C55" s="3">
        <v>896</v>
      </c>
      <c r="D55" s="31" t="s">
        <v>44</v>
      </c>
      <c r="E55" s="33">
        <v>0</v>
      </c>
      <c r="F55" s="32">
        <v>0</v>
      </c>
      <c r="G55" s="32">
        <v>0</v>
      </c>
      <c r="H55" s="32">
        <v>0</v>
      </c>
      <c r="I55" s="34">
        <f t="shared" si="2"/>
        <v>0</v>
      </c>
    </row>
    <row r="56" spans="1:9" x14ac:dyDescent="0.3">
      <c r="A56" s="3">
        <v>1052</v>
      </c>
      <c r="B56" s="3">
        <v>136</v>
      </c>
      <c r="C56" s="3">
        <v>866</v>
      </c>
      <c r="D56" s="31" t="s">
        <v>45</v>
      </c>
      <c r="E56" s="33">
        <v>0</v>
      </c>
      <c r="F56" s="32">
        <v>0</v>
      </c>
      <c r="G56" s="32">
        <v>0</v>
      </c>
      <c r="H56" s="32">
        <v>0</v>
      </c>
      <c r="I56" s="34">
        <f t="shared" si="2"/>
        <v>0</v>
      </c>
    </row>
    <row r="57" spans="1:9" x14ac:dyDescent="0.3">
      <c r="A57" s="3">
        <v>1053</v>
      </c>
      <c r="B57" s="3">
        <v>137</v>
      </c>
      <c r="C57" s="3"/>
      <c r="D57" s="31" t="s">
        <v>46</v>
      </c>
      <c r="E57" s="33">
        <v>-1307.07</v>
      </c>
      <c r="F57" s="32">
        <v>-1050.81</v>
      </c>
      <c r="G57" s="32">
        <v>-47</v>
      </c>
      <c r="H57" s="32">
        <v>-933.82</v>
      </c>
      <c r="I57" s="34">
        <f t="shared" si="2"/>
        <v>-3338.7000000000003</v>
      </c>
    </row>
    <row r="58" spans="1:9" x14ac:dyDescent="0.3">
      <c r="A58" s="3">
        <v>1054</v>
      </c>
      <c r="B58" s="3">
        <v>138</v>
      </c>
      <c r="C58" s="3">
        <v>877</v>
      </c>
      <c r="D58" s="31" t="s">
        <v>47</v>
      </c>
      <c r="E58" s="33">
        <v>-1017.6</v>
      </c>
      <c r="F58" s="32">
        <v>0</v>
      </c>
      <c r="G58" s="32">
        <v>0</v>
      </c>
      <c r="H58" s="32">
        <v>0</v>
      </c>
      <c r="I58" s="34">
        <f t="shared" si="2"/>
        <v>-1017.6</v>
      </c>
    </row>
    <row r="59" spans="1:9" x14ac:dyDescent="0.3">
      <c r="A59" s="3">
        <v>1055</v>
      </c>
      <c r="B59" s="3">
        <v>140</v>
      </c>
      <c r="C59" s="3">
        <v>898</v>
      </c>
      <c r="D59" s="31" t="s">
        <v>48</v>
      </c>
      <c r="E59" s="33">
        <v>0</v>
      </c>
      <c r="F59" s="32">
        <v>0</v>
      </c>
      <c r="G59" s="32">
        <v>0</v>
      </c>
      <c r="H59" s="32">
        <v>0</v>
      </c>
      <c r="I59" s="34">
        <f t="shared" si="2"/>
        <v>0</v>
      </c>
    </row>
    <row r="60" spans="1:9" x14ac:dyDescent="0.3">
      <c r="A60" s="3">
        <v>1056</v>
      </c>
      <c r="B60" s="3">
        <v>144</v>
      </c>
      <c r="C60" s="3"/>
      <c r="D60" s="31" t="s">
        <v>246</v>
      </c>
      <c r="E60" s="33">
        <v>0</v>
      </c>
      <c r="F60" s="32">
        <v>0</v>
      </c>
      <c r="G60" s="32">
        <v>0</v>
      </c>
      <c r="H60" s="32">
        <v>0</v>
      </c>
      <c r="I60" s="34">
        <f t="shared" si="2"/>
        <v>0</v>
      </c>
    </row>
    <row r="61" spans="1:9" x14ac:dyDescent="0.3">
      <c r="A61" s="3">
        <v>3229</v>
      </c>
      <c r="B61" s="3">
        <v>148</v>
      </c>
      <c r="C61" s="3">
        <v>148</v>
      </c>
      <c r="D61" s="31" t="s">
        <v>49</v>
      </c>
      <c r="E61" s="33">
        <v>0</v>
      </c>
      <c r="F61" s="32">
        <v>0</v>
      </c>
      <c r="G61" s="32">
        <v>0</v>
      </c>
      <c r="H61" s="32">
        <v>0</v>
      </c>
      <c r="I61" s="34">
        <f t="shared" si="2"/>
        <v>0</v>
      </c>
    </row>
    <row r="62" spans="1:9" x14ac:dyDescent="0.3">
      <c r="A62" s="3">
        <v>1057</v>
      </c>
      <c r="B62" s="3">
        <v>151</v>
      </c>
      <c r="C62" s="3"/>
      <c r="D62" s="31" t="s">
        <v>50</v>
      </c>
      <c r="E62" s="33">
        <v>0</v>
      </c>
      <c r="F62" s="32">
        <v>0</v>
      </c>
      <c r="G62" s="32">
        <v>0</v>
      </c>
      <c r="H62" s="32">
        <v>0</v>
      </c>
      <c r="I62" s="34">
        <f t="shared" si="2"/>
        <v>0</v>
      </c>
    </row>
    <row r="63" spans="1:9" x14ac:dyDescent="0.3">
      <c r="A63" s="3">
        <v>1058</v>
      </c>
      <c r="B63" s="3">
        <v>154</v>
      </c>
      <c r="C63" s="3">
        <v>897</v>
      </c>
      <c r="D63" s="31" t="s">
        <v>51</v>
      </c>
      <c r="E63" s="33">
        <v>0</v>
      </c>
      <c r="F63" s="32">
        <v>0</v>
      </c>
      <c r="G63" s="32">
        <v>0</v>
      </c>
      <c r="H63" s="32">
        <v>0</v>
      </c>
      <c r="I63" s="34">
        <f t="shared" si="2"/>
        <v>0</v>
      </c>
    </row>
    <row r="64" spans="1:9" x14ac:dyDescent="0.3">
      <c r="A64" s="3">
        <v>1061</v>
      </c>
      <c r="B64" s="3">
        <v>167</v>
      </c>
      <c r="C64" s="3">
        <v>898</v>
      </c>
      <c r="D64" s="31" t="s">
        <v>52</v>
      </c>
      <c r="E64" s="33">
        <v>0</v>
      </c>
      <c r="F64" s="32">
        <v>0</v>
      </c>
      <c r="G64" s="32">
        <v>0</v>
      </c>
      <c r="H64" s="32">
        <v>0</v>
      </c>
      <c r="I64" s="34">
        <f t="shared" si="2"/>
        <v>0</v>
      </c>
    </row>
    <row r="65" spans="1:9" x14ac:dyDescent="0.3">
      <c r="A65" s="3">
        <v>1062</v>
      </c>
      <c r="B65" s="3">
        <v>168</v>
      </c>
      <c r="C65" s="3"/>
      <c r="D65" s="31" t="s">
        <v>53</v>
      </c>
      <c r="E65" s="33">
        <v>0</v>
      </c>
      <c r="F65" s="32">
        <v>-995.69</v>
      </c>
      <c r="G65" s="32">
        <v>-39.24</v>
      </c>
      <c r="H65" s="32">
        <v>-6.81</v>
      </c>
      <c r="I65" s="34">
        <f t="shared" si="2"/>
        <v>-1041.74</v>
      </c>
    </row>
    <row r="66" spans="1:9" x14ac:dyDescent="0.3">
      <c r="A66" s="3">
        <v>1063</v>
      </c>
      <c r="B66" s="3">
        <v>169</v>
      </c>
      <c r="C66" s="3"/>
      <c r="D66" s="31" t="s">
        <v>54</v>
      </c>
      <c r="E66" s="33">
        <v>0</v>
      </c>
      <c r="F66" s="32">
        <v>0</v>
      </c>
      <c r="G66" s="32">
        <v>0</v>
      </c>
      <c r="H66" s="32">
        <v>0</v>
      </c>
      <c r="I66" s="34">
        <f t="shared" si="2"/>
        <v>0</v>
      </c>
    </row>
    <row r="67" spans="1:9" x14ac:dyDescent="0.3">
      <c r="A67" s="3">
        <v>1064</v>
      </c>
      <c r="B67" s="3">
        <v>170</v>
      </c>
      <c r="C67" s="3"/>
      <c r="D67" s="31" t="s">
        <v>55</v>
      </c>
      <c r="E67" s="33">
        <v>0</v>
      </c>
      <c r="F67" s="32">
        <v>0</v>
      </c>
      <c r="G67" s="32">
        <v>0</v>
      </c>
      <c r="H67" s="32">
        <v>0</v>
      </c>
      <c r="I67" s="34">
        <f t="shared" si="2"/>
        <v>0</v>
      </c>
    </row>
    <row r="68" spans="1:9" x14ac:dyDescent="0.3">
      <c r="A68" s="3">
        <v>1065</v>
      </c>
      <c r="B68" s="3">
        <v>171</v>
      </c>
      <c r="C68" s="3"/>
      <c r="D68" s="31" t="s">
        <v>56</v>
      </c>
      <c r="E68" s="33">
        <v>0</v>
      </c>
      <c r="F68" s="32">
        <v>0</v>
      </c>
      <c r="G68" s="32">
        <v>0</v>
      </c>
      <c r="H68" s="32">
        <v>0</v>
      </c>
      <c r="I68" s="34">
        <f t="shared" si="2"/>
        <v>0</v>
      </c>
    </row>
    <row r="69" spans="1:9" x14ac:dyDescent="0.3">
      <c r="A69" s="3">
        <v>1067</v>
      </c>
      <c r="B69" s="3">
        <v>174</v>
      </c>
      <c r="C69" s="3">
        <v>862</v>
      </c>
      <c r="D69" s="31" t="s">
        <v>57</v>
      </c>
      <c r="E69" s="33">
        <v>-35.92</v>
      </c>
      <c r="F69" s="32">
        <v>-125.72</v>
      </c>
      <c r="G69" s="32">
        <v>-46.35</v>
      </c>
      <c r="H69" s="32">
        <v>-8.94</v>
      </c>
      <c r="I69" s="34">
        <f t="shared" si="2"/>
        <v>-216.92999999999998</v>
      </c>
    </row>
    <row r="70" spans="1:9" x14ac:dyDescent="0.3">
      <c r="A70" s="3">
        <v>1068</v>
      </c>
      <c r="B70" s="3">
        <v>175</v>
      </c>
      <c r="C70" s="3">
        <v>890</v>
      </c>
      <c r="D70" s="31" t="s">
        <v>274</v>
      </c>
      <c r="E70" s="33">
        <v>0</v>
      </c>
      <c r="F70" s="32">
        <v>0</v>
      </c>
      <c r="G70" s="32">
        <v>0</v>
      </c>
      <c r="H70" s="32">
        <v>0</v>
      </c>
      <c r="I70" s="34">
        <f t="shared" si="2"/>
        <v>0</v>
      </c>
    </row>
    <row r="71" spans="1:9" x14ac:dyDescent="0.3">
      <c r="A71" s="3">
        <v>1069</v>
      </c>
      <c r="B71" s="3">
        <v>177</v>
      </c>
      <c r="C71" s="3"/>
      <c r="D71" s="31" t="s">
        <v>58</v>
      </c>
      <c r="E71" s="33">
        <v>0</v>
      </c>
      <c r="F71" s="32">
        <v>-246.29</v>
      </c>
      <c r="G71" s="32">
        <v>-419.47</v>
      </c>
      <c r="H71" s="32">
        <v>0</v>
      </c>
      <c r="I71" s="34">
        <f t="shared" si="2"/>
        <v>-665.76</v>
      </c>
    </row>
    <row r="72" spans="1:9" x14ac:dyDescent="0.3">
      <c r="A72" s="3">
        <v>1070</v>
      </c>
      <c r="B72" s="3">
        <v>180</v>
      </c>
      <c r="C72" s="3"/>
      <c r="D72" s="31" t="s">
        <v>59</v>
      </c>
      <c r="E72" s="33">
        <v>0</v>
      </c>
      <c r="F72" s="32">
        <v>-3875.51</v>
      </c>
      <c r="G72" s="32">
        <v>-694.6</v>
      </c>
      <c r="H72" s="32">
        <v>-696.36</v>
      </c>
      <c r="I72" s="34">
        <f t="shared" si="2"/>
        <v>-5266.47</v>
      </c>
    </row>
    <row r="73" spans="1:9" x14ac:dyDescent="0.3">
      <c r="A73" s="3">
        <v>1071</v>
      </c>
      <c r="B73" s="3">
        <v>187</v>
      </c>
      <c r="C73" s="3"/>
      <c r="D73" s="31" t="s">
        <v>247</v>
      </c>
      <c r="E73" s="33">
        <v>0</v>
      </c>
      <c r="F73" s="32">
        <v>0</v>
      </c>
      <c r="G73" s="32">
        <v>0</v>
      </c>
      <c r="H73" s="32">
        <v>0</v>
      </c>
      <c r="I73" s="34">
        <f t="shared" si="2"/>
        <v>0</v>
      </c>
    </row>
    <row r="74" spans="1:9" x14ac:dyDescent="0.3">
      <c r="A74" s="3">
        <v>1073</v>
      </c>
      <c r="B74" s="3">
        <v>189</v>
      </c>
      <c r="C74" s="3">
        <v>894</v>
      </c>
      <c r="D74" s="31" t="s">
        <v>60</v>
      </c>
      <c r="E74" s="33">
        <v>0</v>
      </c>
      <c r="F74" s="32">
        <v>0</v>
      </c>
      <c r="G74" s="32">
        <v>0</v>
      </c>
      <c r="H74" s="32">
        <v>-921.2</v>
      </c>
      <c r="I74" s="34">
        <f t="shared" si="2"/>
        <v>-921.2</v>
      </c>
    </row>
    <row r="75" spans="1:9" x14ac:dyDescent="0.3">
      <c r="A75" s="3">
        <v>1074</v>
      </c>
      <c r="B75" s="3">
        <v>197</v>
      </c>
      <c r="C75" s="3"/>
      <c r="D75" s="31" t="s">
        <v>61</v>
      </c>
      <c r="E75" s="33">
        <v>-455.76</v>
      </c>
      <c r="F75" s="32">
        <v>-1950.13</v>
      </c>
      <c r="G75" s="32">
        <v>0</v>
      </c>
      <c r="H75" s="32">
        <v>-642.94000000000005</v>
      </c>
      <c r="I75" s="34">
        <f t="shared" si="2"/>
        <v>-3048.8300000000004</v>
      </c>
    </row>
    <row r="76" spans="1:9" x14ac:dyDescent="0.3">
      <c r="A76" s="3">
        <v>1076</v>
      </c>
      <c r="B76" s="3">
        <v>199</v>
      </c>
      <c r="C76" s="3"/>
      <c r="D76" s="31" t="s">
        <v>62</v>
      </c>
      <c r="E76" s="33">
        <v>0</v>
      </c>
      <c r="F76" s="32">
        <v>0</v>
      </c>
      <c r="G76" s="32">
        <v>0</v>
      </c>
      <c r="H76" s="32">
        <v>0</v>
      </c>
      <c r="I76" s="34">
        <f t="shared" si="2"/>
        <v>0</v>
      </c>
    </row>
    <row r="77" spans="1:9" x14ac:dyDescent="0.3">
      <c r="A77" s="3">
        <v>1077</v>
      </c>
      <c r="B77" s="3">
        <v>204</v>
      </c>
      <c r="C77" s="3"/>
      <c r="D77" s="31" t="s">
        <v>63</v>
      </c>
      <c r="E77" s="33">
        <v>0</v>
      </c>
      <c r="F77" s="32">
        <v>0</v>
      </c>
      <c r="G77" s="32">
        <v>0</v>
      </c>
      <c r="H77" s="32">
        <v>0</v>
      </c>
      <c r="I77" s="34">
        <f t="shared" si="2"/>
        <v>0</v>
      </c>
    </row>
    <row r="78" spans="1:9" x14ac:dyDescent="0.3">
      <c r="A78" s="3">
        <v>1078</v>
      </c>
      <c r="B78" s="3">
        <v>210</v>
      </c>
      <c r="C78" s="3"/>
      <c r="D78" s="31" t="s">
        <v>64</v>
      </c>
      <c r="E78" s="33">
        <v>0</v>
      </c>
      <c r="F78" s="32">
        <v>0</v>
      </c>
      <c r="G78" s="32">
        <v>0</v>
      </c>
      <c r="H78" s="32">
        <v>0</v>
      </c>
      <c r="I78" s="34">
        <f t="shared" si="2"/>
        <v>0</v>
      </c>
    </row>
    <row r="79" spans="1:9" x14ac:dyDescent="0.3">
      <c r="A79" s="3">
        <v>1079</v>
      </c>
      <c r="B79" s="3">
        <v>211</v>
      </c>
      <c r="C79" s="3"/>
      <c r="D79" s="31" t="s">
        <v>65</v>
      </c>
      <c r="E79" s="33">
        <v>0</v>
      </c>
      <c r="F79" s="32">
        <v>0</v>
      </c>
      <c r="G79" s="32">
        <v>0</v>
      </c>
      <c r="H79" s="32">
        <v>0</v>
      </c>
      <c r="I79" s="34">
        <f t="shared" si="2"/>
        <v>0</v>
      </c>
    </row>
    <row r="80" spans="1:9" x14ac:dyDescent="0.3">
      <c r="A80" s="3">
        <v>1081</v>
      </c>
      <c r="B80" s="3">
        <v>215</v>
      </c>
      <c r="C80" s="3">
        <v>893</v>
      </c>
      <c r="D80" s="31" t="s">
        <v>66</v>
      </c>
      <c r="E80" s="33">
        <v>0</v>
      </c>
      <c r="F80" s="32">
        <v>-33.96</v>
      </c>
      <c r="G80" s="32">
        <v>0</v>
      </c>
      <c r="H80" s="32">
        <v>0</v>
      </c>
      <c r="I80" s="34">
        <f t="shared" si="2"/>
        <v>-33.96</v>
      </c>
    </row>
    <row r="81" spans="1:9" x14ac:dyDescent="0.3">
      <c r="A81" s="3">
        <v>1082</v>
      </c>
      <c r="B81" s="3">
        <v>216</v>
      </c>
      <c r="C81" s="3">
        <v>896</v>
      </c>
      <c r="D81" s="31" t="s">
        <v>67</v>
      </c>
      <c r="E81" s="33">
        <v>0</v>
      </c>
      <c r="F81" s="32">
        <v>-255.95</v>
      </c>
      <c r="G81" s="32">
        <v>-31.43</v>
      </c>
      <c r="H81" s="32">
        <v>0</v>
      </c>
      <c r="I81" s="34">
        <f t="shared" si="2"/>
        <v>-287.38</v>
      </c>
    </row>
    <row r="82" spans="1:9" x14ac:dyDescent="0.3">
      <c r="A82" s="3">
        <v>1083</v>
      </c>
      <c r="B82" s="3">
        <v>217</v>
      </c>
      <c r="C82" s="3"/>
      <c r="D82" s="31" t="s">
        <v>68</v>
      </c>
      <c r="E82" s="33">
        <v>0</v>
      </c>
      <c r="F82" s="32">
        <v>0</v>
      </c>
      <c r="G82" s="32">
        <v>0</v>
      </c>
      <c r="H82" s="32">
        <v>0</v>
      </c>
      <c r="I82" s="34">
        <f t="shared" si="2"/>
        <v>0</v>
      </c>
    </row>
    <row r="83" spans="1:9" x14ac:dyDescent="0.3">
      <c r="A83" s="3">
        <v>1084</v>
      </c>
      <c r="B83" s="3">
        <v>222</v>
      </c>
      <c r="C83" s="3"/>
      <c r="D83" s="31" t="s">
        <v>69</v>
      </c>
      <c r="E83" s="33">
        <v>0</v>
      </c>
      <c r="F83" s="32">
        <v>0</v>
      </c>
      <c r="G83" s="32">
        <v>0</v>
      </c>
      <c r="H83" s="32">
        <v>0</v>
      </c>
      <c r="I83" s="34">
        <f t="shared" si="2"/>
        <v>0</v>
      </c>
    </row>
    <row r="84" spans="1:9" x14ac:dyDescent="0.3">
      <c r="A84" s="3">
        <v>1085</v>
      </c>
      <c r="B84" s="3">
        <v>223</v>
      </c>
      <c r="C84" s="3"/>
      <c r="D84" s="31" t="s">
        <v>70</v>
      </c>
      <c r="E84" s="33">
        <v>-31277.78</v>
      </c>
      <c r="F84" s="32">
        <v>-5636.16</v>
      </c>
      <c r="G84" s="32">
        <v>-189.03</v>
      </c>
      <c r="H84" s="32">
        <v>-3377.11</v>
      </c>
      <c r="I84" s="34">
        <f t="shared" si="2"/>
        <v>-40480.080000000002</v>
      </c>
    </row>
    <row r="85" spans="1:9" x14ac:dyDescent="0.3">
      <c r="A85" s="3">
        <v>3104</v>
      </c>
      <c r="B85" s="3">
        <v>226</v>
      </c>
      <c r="C85" s="3"/>
      <c r="D85" s="31" t="s">
        <v>71</v>
      </c>
      <c r="E85" s="33">
        <v>0</v>
      </c>
      <c r="F85" s="32">
        <v>0</v>
      </c>
      <c r="G85" s="32">
        <v>0</v>
      </c>
      <c r="H85" s="32">
        <v>0</v>
      </c>
      <c r="I85" s="34">
        <f t="shared" si="2"/>
        <v>0</v>
      </c>
    </row>
    <row r="86" spans="1:9" x14ac:dyDescent="0.3">
      <c r="A86" s="3">
        <v>1086</v>
      </c>
      <c r="B86" s="3">
        <v>227</v>
      </c>
      <c r="C86" s="3">
        <v>890</v>
      </c>
      <c r="D86" s="31" t="s">
        <v>72</v>
      </c>
      <c r="E86" s="33">
        <v>0</v>
      </c>
      <c r="F86" s="32">
        <v>0</v>
      </c>
      <c r="G86" s="32">
        <v>0</v>
      </c>
      <c r="H86" s="32">
        <v>0</v>
      </c>
      <c r="I86" s="34">
        <f t="shared" si="2"/>
        <v>0</v>
      </c>
    </row>
    <row r="87" spans="1:9" x14ac:dyDescent="0.3">
      <c r="A87" s="3">
        <v>1087</v>
      </c>
      <c r="B87" s="3">
        <v>228</v>
      </c>
      <c r="C87" s="3"/>
      <c r="D87" s="31" t="s">
        <v>248</v>
      </c>
      <c r="E87" s="33">
        <v>0</v>
      </c>
      <c r="F87" s="32">
        <v>0</v>
      </c>
      <c r="G87" s="32">
        <v>0</v>
      </c>
      <c r="H87" s="32">
        <v>0</v>
      </c>
      <c r="I87" s="34">
        <f t="shared" si="2"/>
        <v>0</v>
      </c>
    </row>
    <row r="88" spans="1:9" x14ac:dyDescent="0.3">
      <c r="A88" s="3">
        <v>1088</v>
      </c>
      <c r="B88" s="3">
        <v>233</v>
      </c>
      <c r="C88" s="3"/>
      <c r="D88" s="31" t="s">
        <v>73</v>
      </c>
      <c r="E88" s="33">
        <v>-26639.08</v>
      </c>
      <c r="F88" s="32">
        <v>-44583.06</v>
      </c>
      <c r="G88" s="32">
        <v>-26060.26</v>
      </c>
      <c r="H88" s="32">
        <v>-22836.65</v>
      </c>
      <c r="I88" s="34">
        <f t="shared" si="2"/>
        <v>-120119.04999999999</v>
      </c>
    </row>
    <row r="89" spans="1:9" x14ac:dyDescent="0.3">
      <c r="A89" s="3">
        <v>1090</v>
      </c>
      <c r="B89" s="3">
        <v>239</v>
      </c>
      <c r="C89" s="3"/>
      <c r="D89" s="31" t="s">
        <v>74</v>
      </c>
      <c r="E89" s="33">
        <v>0</v>
      </c>
      <c r="F89" s="32">
        <v>0</v>
      </c>
      <c r="G89" s="32">
        <v>0</v>
      </c>
      <c r="H89" s="32">
        <v>0</v>
      </c>
      <c r="I89" s="34">
        <f t="shared" si="2"/>
        <v>0</v>
      </c>
    </row>
    <row r="90" spans="1:9" x14ac:dyDescent="0.3">
      <c r="A90" s="3">
        <v>1091</v>
      </c>
      <c r="B90" s="3">
        <v>240</v>
      </c>
      <c r="C90" s="3"/>
      <c r="D90" s="31" t="s">
        <v>75</v>
      </c>
      <c r="E90" s="33">
        <v>0</v>
      </c>
      <c r="F90" s="32">
        <v>0</v>
      </c>
      <c r="G90" s="32">
        <v>0</v>
      </c>
      <c r="H90" s="32">
        <v>0</v>
      </c>
      <c r="I90" s="34">
        <f t="shared" si="2"/>
        <v>0</v>
      </c>
    </row>
    <row r="91" spans="1:9" x14ac:dyDescent="0.3">
      <c r="A91" s="3">
        <v>1092</v>
      </c>
      <c r="B91" s="3">
        <v>242</v>
      </c>
      <c r="C91" s="3"/>
      <c r="D91" s="31" t="s">
        <v>76</v>
      </c>
      <c r="E91" s="33">
        <v>-11887.94</v>
      </c>
      <c r="F91" s="32">
        <v>-9712.26</v>
      </c>
      <c r="G91" s="32">
        <v>-15937.33</v>
      </c>
      <c r="H91" s="32">
        <v>-36841</v>
      </c>
      <c r="I91" s="34">
        <f t="shared" si="2"/>
        <v>-74378.53</v>
      </c>
    </row>
    <row r="92" spans="1:9" x14ac:dyDescent="0.3">
      <c r="A92" s="3">
        <v>1094</v>
      </c>
      <c r="B92" s="3">
        <v>247</v>
      </c>
      <c r="C92" s="3">
        <v>891</v>
      </c>
      <c r="D92" s="31" t="s">
        <v>77</v>
      </c>
      <c r="E92" s="33">
        <v>0</v>
      </c>
      <c r="F92" s="32">
        <v>0</v>
      </c>
      <c r="G92" s="32">
        <v>0</v>
      </c>
      <c r="H92" s="32">
        <v>0</v>
      </c>
      <c r="I92" s="34">
        <f t="shared" si="2"/>
        <v>0</v>
      </c>
    </row>
    <row r="93" spans="1:9" x14ac:dyDescent="0.3">
      <c r="A93" s="3">
        <v>3130</v>
      </c>
      <c r="B93" s="3">
        <v>249</v>
      </c>
      <c r="C93" s="3"/>
      <c r="D93" s="31" t="s">
        <v>78</v>
      </c>
      <c r="E93" s="33">
        <v>0</v>
      </c>
      <c r="F93" s="32">
        <v>0</v>
      </c>
      <c r="G93" s="32">
        <v>0</v>
      </c>
      <c r="H93" s="32">
        <v>0</v>
      </c>
      <c r="I93" s="34">
        <f t="shared" si="2"/>
        <v>0</v>
      </c>
    </row>
    <row r="94" spans="1:9" x14ac:dyDescent="0.3">
      <c r="A94" s="3">
        <v>1095</v>
      </c>
      <c r="B94" s="3">
        <v>253</v>
      </c>
      <c r="C94" s="3">
        <v>896</v>
      </c>
      <c r="D94" s="31" t="s">
        <v>79</v>
      </c>
      <c r="E94" s="33">
        <v>0</v>
      </c>
      <c r="F94" s="32">
        <v>0</v>
      </c>
      <c r="G94" s="32">
        <v>0</v>
      </c>
      <c r="H94" s="32">
        <v>0</v>
      </c>
      <c r="I94" s="34">
        <f t="shared" si="2"/>
        <v>0</v>
      </c>
    </row>
    <row r="95" spans="1:9" x14ac:dyDescent="0.3">
      <c r="A95" s="3">
        <v>3137</v>
      </c>
      <c r="B95" s="3">
        <v>254</v>
      </c>
      <c r="C95" s="3">
        <v>896</v>
      </c>
      <c r="D95" s="31" t="s">
        <v>80</v>
      </c>
      <c r="E95" s="33">
        <v>0</v>
      </c>
      <c r="F95" s="32">
        <v>0</v>
      </c>
      <c r="G95" s="32">
        <v>0</v>
      </c>
      <c r="H95" s="32">
        <v>0</v>
      </c>
      <c r="I95" s="34">
        <f t="shared" si="2"/>
        <v>0</v>
      </c>
    </row>
    <row r="96" spans="1:9" x14ac:dyDescent="0.3">
      <c r="A96" s="3">
        <v>1096</v>
      </c>
      <c r="B96" s="3">
        <v>255</v>
      </c>
      <c r="C96" s="3">
        <v>890</v>
      </c>
      <c r="D96" s="31" t="s">
        <v>81</v>
      </c>
      <c r="E96" s="33">
        <v>0</v>
      </c>
      <c r="F96" s="32">
        <v>0</v>
      </c>
      <c r="G96" s="32">
        <v>0</v>
      </c>
      <c r="H96" s="32">
        <v>0</v>
      </c>
      <c r="I96" s="34">
        <f t="shared" si="2"/>
        <v>0</v>
      </c>
    </row>
    <row r="97" spans="1:9" x14ac:dyDescent="0.3">
      <c r="A97" s="3">
        <v>1097</v>
      </c>
      <c r="B97" s="3">
        <v>256</v>
      </c>
      <c r="C97" s="3">
        <v>862</v>
      </c>
      <c r="D97" s="31" t="s">
        <v>82</v>
      </c>
      <c r="E97" s="33">
        <v>-882.25</v>
      </c>
      <c r="F97" s="32">
        <v>-2457.5</v>
      </c>
      <c r="G97" s="32">
        <v>-471.63</v>
      </c>
      <c r="H97" s="32">
        <v>-689.61</v>
      </c>
      <c r="I97" s="34">
        <f t="shared" si="2"/>
        <v>-4500.99</v>
      </c>
    </row>
    <row r="98" spans="1:9" x14ac:dyDescent="0.3">
      <c r="A98" s="3">
        <v>1102</v>
      </c>
      <c r="B98" s="3">
        <v>263</v>
      </c>
      <c r="C98" s="3">
        <v>896</v>
      </c>
      <c r="D98" s="31" t="s">
        <v>83</v>
      </c>
      <c r="E98" s="33">
        <v>0</v>
      </c>
      <c r="F98" s="32">
        <v>0</v>
      </c>
      <c r="G98" s="32">
        <v>0</v>
      </c>
      <c r="H98" s="32">
        <v>0</v>
      </c>
      <c r="I98" s="34">
        <f t="shared" ref="I98:I163" si="3">SUM(E98:H98)</f>
        <v>0</v>
      </c>
    </row>
    <row r="99" spans="1:9" x14ac:dyDescent="0.3">
      <c r="A99" s="3">
        <v>1104</v>
      </c>
      <c r="B99" s="3">
        <v>270</v>
      </c>
      <c r="C99" s="3">
        <v>890</v>
      </c>
      <c r="D99" s="31" t="s">
        <v>84</v>
      </c>
      <c r="E99" s="33">
        <v>0</v>
      </c>
      <c r="F99" s="32">
        <v>0</v>
      </c>
      <c r="G99" s="32">
        <v>-24.78</v>
      </c>
      <c r="H99" s="32">
        <v>0</v>
      </c>
      <c r="I99" s="34">
        <f t="shared" si="3"/>
        <v>-24.78</v>
      </c>
    </row>
    <row r="100" spans="1:9" x14ac:dyDescent="0.3">
      <c r="A100" s="3">
        <v>1105</v>
      </c>
      <c r="B100" s="3">
        <v>271</v>
      </c>
      <c r="C100" s="3">
        <v>866</v>
      </c>
      <c r="D100" s="31" t="s">
        <v>85</v>
      </c>
      <c r="E100" s="33">
        <v>0</v>
      </c>
      <c r="F100" s="32">
        <v>0</v>
      </c>
      <c r="G100" s="32">
        <v>0</v>
      </c>
      <c r="H100" s="32">
        <v>0</v>
      </c>
      <c r="I100" s="34">
        <f t="shared" si="3"/>
        <v>0</v>
      </c>
    </row>
    <row r="101" spans="1:9" x14ac:dyDescent="0.3">
      <c r="A101" s="3">
        <v>1106</v>
      </c>
      <c r="B101" s="3">
        <v>276</v>
      </c>
      <c r="C101" s="3"/>
      <c r="D101" s="31" t="s">
        <v>86</v>
      </c>
      <c r="E101" s="33">
        <v>0</v>
      </c>
      <c r="F101" s="32">
        <v>-1899.26</v>
      </c>
      <c r="G101" s="32">
        <v>-439.26</v>
      </c>
      <c r="H101" s="32">
        <v>-766.34</v>
      </c>
      <c r="I101" s="34">
        <f t="shared" si="3"/>
        <v>-3104.86</v>
      </c>
    </row>
    <row r="102" spans="1:9" x14ac:dyDescent="0.3">
      <c r="A102" s="3">
        <v>1107</v>
      </c>
      <c r="B102" s="3">
        <v>277</v>
      </c>
      <c r="C102" s="3"/>
      <c r="D102" s="31" t="s">
        <v>87</v>
      </c>
      <c r="E102" s="33">
        <v>0</v>
      </c>
      <c r="F102" s="32">
        <v>0</v>
      </c>
      <c r="G102" s="32">
        <v>0</v>
      </c>
      <c r="H102" s="32">
        <v>0</v>
      </c>
      <c r="I102" s="34">
        <f t="shared" si="3"/>
        <v>0</v>
      </c>
    </row>
    <row r="103" spans="1:9" x14ac:dyDescent="0.3">
      <c r="A103" s="3">
        <v>1109</v>
      </c>
      <c r="B103" s="3">
        <v>280</v>
      </c>
      <c r="C103" s="3"/>
      <c r="D103" s="31" t="s">
        <v>88</v>
      </c>
      <c r="E103" s="33">
        <v>0</v>
      </c>
      <c r="F103" s="32">
        <v>0</v>
      </c>
      <c r="G103" s="32">
        <v>0</v>
      </c>
      <c r="H103" s="32">
        <v>0</v>
      </c>
      <c r="I103" s="34">
        <f t="shared" si="3"/>
        <v>0</v>
      </c>
    </row>
    <row r="104" spans="1:9" x14ac:dyDescent="0.3">
      <c r="A104" s="3">
        <v>3254</v>
      </c>
      <c r="B104" s="3">
        <v>287</v>
      </c>
      <c r="C104" s="3"/>
      <c r="D104" s="31" t="s">
        <v>292</v>
      </c>
      <c r="E104" s="33">
        <v>0</v>
      </c>
      <c r="F104" s="43">
        <v>0</v>
      </c>
      <c r="G104" s="43">
        <v>0</v>
      </c>
      <c r="H104" s="43">
        <v>0</v>
      </c>
      <c r="I104" s="44">
        <f>SUM(E104:H104)</f>
        <v>0</v>
      </c>
    </row>
    <row r="105" spans="1:9" x14ac:dyDescent="0.3">
      <c r="A105" s="3">
        <v>1112</v>
      </c>
      <c r="B105" s="3">
        <v>291</v>
      </c>
      <c r="C105" s="3">
        <v>891</v>
      </c>
      <c r="D105" s="31" t="s">
        <v>89</v>
      </c>
      <c r="E105" s="33">
        <v>0</v>
      </c>
      <c r="F105" s="32">
        <v>0</v>
      </c>
      <c r="G105" s="32">
        <v>0</v>
      </c>
      <c r="H105" s="32">
        <v>0</v>
      </c>
      <c r="I105" s="34">
        <f t="shared" si="3"/>
        <v>0</v>
      </c>
    </row>
    <row r="106" spans="1:9" x14ac:dyDescent="0.3">
      <c r="A106" s="3">
        <v>1114</v>
      </c>
      <c r="B106" s="3">
        <v>294</v>
      </c>
      <c r="C106" s="3"/>
      <c r="D106" s="31" t="s">
        <v>90</v>
      </c>
      <c r="E106" s="33">
        <v>0</v>
      </c>
      <c r="F106" s="32">
        <v>0</v>
      </c>
      <c r="G106" s="32">
        <v>0</v>
      </c>
      <c r="H106" s="32">
        <v>-25.35</v>
      </c>
      <c r="I106" s="34">
        <f t="shared" si="3"/>
        <v>-25.35</v>
      </c>
    </row>
    <row r="107" spans="1:9" x14ac:dyDescent="0.3">
      <c r="A107" s="3">
        <v>1115</v>
      </c>
      <c r="B107" s="3">
        <v>297</v>
      </c>
      <c r="C107" s="3">
        <v>893</v>
      </c>
      <c r="D107" s="31" t="s">
        <v>91</v>
      </c>
      <c r="E107" s="33">
        <v>0</v>
      </c>
      <c r="F107" s="32">
        <v>0</v>
      </c>
      <c r="G107" s="32">
        <v>0</v>
      </c>
      <c r="H107" s="32">
        <v>0</v>
      </c>
      <c r="I107" s="34">
        <f t="shared" si="3"/>
        <v>0</v>
      </c>
    </row>
    <row r="108" spans="1:9" x14ac:dyDescent="0.3">
      <c r="A108" s="3">
        <v>1116</v>
      </c>
      <c r="B108" s="3">
        <v>305</v>
      </c>
      <c r="C108" s="3"/>
      <c r="D108" s="31" t="s">
        <v>92</v>
      </c>
      <c r="E108" s="33">
        <v>-142.83000000000001</v>
      </c>
      <c r="F108" s="32">
        <v>-110.63</v>
      </c>
      <c r="G108" s="32">
        <v>0</v>
      </c>
      <c r="H108" s="32">
        <v>-144.34</v>
      </c>
      <c r="I108" s="34">
        <f t="shared" si="3"/>
        <v>-397.8</v>
      </c>
    </row>
    <row r="109" spans="1:9" x14ac:dyDescent="0.3">
      <c r="A109" s="3">
        <v>1117</v>
      </c>
      <c r="B109" s="3">
        <v>307</v>
      </c>
      <c r="C109" s="3">
        <v>893</v>
      </c>
      <c r="D109" s="31" t="s">
        <v>93</v>
      </c>
      <c r="E109" s="33">
        <v>0</v>
      </c>
      <c r="F109" s="32">
        <v>0</v>
      </c>
      <c r="G109" s="32">
        <v>0</v>
      </c>
      <c r="H109" s="32">
        <v>0</v>
      </c>
      <c r="I109" s="34">
        <f t="shared" si="3"/>
        <v>0</v>
      </c>
    </row>
    <row r="110" spans="1:9" x14ac:dyDescent="0.3">
      <c r="A110" s="3">
        <v>1118</v>
      </c>
      <c r="B110" s="3">
        <v>310</v>
      </c>
      <c r="C110" s="3">
        <v>896</v>
      </c>
      <c r="D110" s="31" t="s">
        <v>94</v>
      </c>
      <c r="E110" s="33">
        <v>0</v>
      </c>
      <c r="F110" s="32">
        <v>0</v>
      </c>
      <c r="G110" s="32">
        <v>0</v>
      </c>
      <c r="H110" s="32">
        <v>0</v>
      </c>
      <c r="I110" s="34">
        <f t="shared" si="3"/>
        <v>0</v>
      </c>
    </row>
    <row r="111" spans="1:9" x14ac:dyDescent="0.3">
      <c r="A111" s="3">
        <v>3239</v>
      </c>
      <c r="B111" s="3">
        <v>312</v>
      </c>
      <c r="C111" s="3"/>
      <c r="D111" s="31" t="s">
        <v>252</v>
      </c>
      <c r="E111" s="33">
        <v>0</v>
      </c>
      <c r="F111" s="32">
        <v>0</v>
      </c>
      <c r="G111" s="32">
        <v>0</v>
      </c>
      <c r="H111" s="32">
        <v>0</v>
      </c>
      <c r="I111" s="34">
        <f t="shared" si="3"/>
        <v>0</v>
      </c>
    </row>
    <row r="112" spans="1:9" x14ac:dyDescent="0.3">
      <c r="A112" s="3">
        <v>1121</v>
      </c>
      <c r="B112" s="3">
        <v>322</v>
      </c>
      <c r="C112" s="3">
        <v>848</v>
      </c>
      <c r="D112" s="31" t="s">
        <v>95</v>
      </c>
      <c r="E112" s="33">
        <v>-454.49</v>
      </c>
      <c r="F112" s="32">
        <v>-404.58</v>
      </c>
      <c r="G112" s="32">
        <v>-158.97999999999999</v>
      </c>
      <c r="H112" s="32">
        <v>-196.17</v>
      </c>
      <c r="I112" s="34">
        <f t="shared" si="3"/>
        <v>-1214.22</v>
      </c>
    </row>
    <row r="113" spans="1:9" x14ac:dyDescent="0.3">
      <c r="A113" s="3">
        <v>1124</v>
      </c>
      <c r="B113" s="3">
        <v>325</v>
      </c>
      <c r="C113" s="3">
        <v>847</v>
      </c>
      <c r="D113" s="31" t="s">
        <v>96</v>
      </c>
      <c r="E113" s="33">
        <v>0</v>
      </c>
      <c r="F113" s="32">
        <v>0</v>
      </c>
      <c r="G113" s="32">
        <v>0</v>
      </c>
      <c r="H113" s="32">
        <v>0</v>
      </c>
      <c r="I113" s="34">
        <f t="shared" si="3"/>
        <v>0</v>
      </c>
    </row>
    <row r="114" spans="1:9" x14ac:dyDescent="0.3">
      <c r="A114" s="3">
        <v>1125</v>
      </c>
      <c r="B114" s="3">
        <v>327</v>
      </c>
      <c r="C114" s="3"/>
      <c r="D114" s="31" t="s">
        <v>97</v>
      </c>
      <c r="E114" s="33">
        <v>0</v>
      </c>
      <c r="F114" s="32">
        <v>0</v>
      </c>
      <c r="G114" s="32">
        <v>-24.24</v>
      </c>
      <c r="H114" s="32">
        <v>0</v>
      </c>
      <c r="I114" s="34">
        <f t="shared" si="3"/>
        <v>-24.24</v>
      </c>
    </row>
    <row r="115" spans="1:9" x14ac:dyDescent="0.3">
      <c r="A115" s="3">
        <v>1127</v>
      </c>
      <c r="B115" s="3">
        <v>339</v>
      </c>
      <c r="C115" s="3">
        <v>877</v>
      </c>
      <c r="D115" s="31" t="s">
        <v>98</v>
      </c>
      <c r="E115" s="33">
        <v>0</v>
      </c>
      <c r="F115" s="32">
        <v>0</v>
      </c>
      <c r="G115" s="32">
        <v>0</v>
      </c>
      <c r="H115" s="32">
        <v>0</v>
      </c>
      <c r="I115" s="34">
        <f t="shared" si="3"/>
        <v>0</v>
      </c>
    </row>
    <row r="116" spans="1:9" x14ac:dyDescent="0.3">
      <c r="A116" s="3">
        <v>1128</v>
      </c>
      <c r="B116" s="3">
        <v>340</v>
      </c>
      <c r="C116" s="3"/>
      <c r="D116" s="31" t="s">
        <v>99</v>
      </c>
      <c r="E116" s="33">
        <v>0</v>
      </c>
      <c r="F116" s="32">
        <v>0</v>
      </c>
      <c r="G116" s="32">
        <v>0</v>
      </c>
      <c r="H116" s="32">
        <v>0</v>
      </c>
      <c r="I116" s="34">
        <f t="shared" si="3"/>
        <v>0</v>
      </c>
    </row>
    <row r="117" spans="1:9" x14ac:dyDescent="0.3">
      <c r="A117" s="3">
        <v>1129</v>
      </c>
      <c r="B117" s="3">
        <v>342</v>
      </c>
      <c r="C117" s="3">
        <v>877</v>
      </c>
      <c r="D117" s="31" t="s">
        <v>100</v>
      </c>
      <c r="E117" s="33">
        <v>0</v>
      </c>
      <c r="F117" s="32">
        <v>0</v>
      </c>
      <c r="G117" s="32">
        <v>0</v>
      </c>
      <c r="H117" s="32">
        <v>-349.93</v>
      </c>
      <c r="I117" s="34">
        <f t="shared" si="3"/>
        <v>-349.93</v>
      </c>
    </row>
    <row r="118" spans="1:9" x14ac:dyDescent="0.3">
      <c r="A118" s="3">
        <v>1132</v>
      </c>
      <c r="B118" s="3">
        <v>348</v>
      </c>
      <c r="C118" s="3"/>
      <c r="D118" s="31" t="s">
        <v>101</v>
      </c>
      <c r="E118" s="33">
        <v>0</v>
      </c>
      <c r="F118" s="32">
        <v>0</v>
      </c>
      <c r="G118" s="32">
        <v>0</v>
      </c>
      <c r="H118" s="32">
        <v>0</v>
      </c>
      <c r="I118" s="34">
        <f t="shared" si="3"/>
        <v>0</v>
      </c>
    </row>
    <row r="119" spans="1:9" x14ac:dyDescent="0.3">
      <c r="A119" s="3">
        <v>3208</v>
      </c>
      <c r="B119" s="3">
        <v>351</v>
      </c>
      <c r="C119" s="3"/>
      <c r="D119" s="31" t="s">
        <v>102</v>
      </c>
      <c r="E119" s="33">
        <v>0</v>
      </c>
      <c r="F119" s="32">
        <v>0</v>
      </c>
      <c r="G119" s="32">
        <v>-518.34</v>
      </c>
      <c r="H119" s="32">
        <v>0</v>
      </c>
      <c r="I119" s="34">
        <f t="shared" si="3"/>
        <v>-518.34</v>
      </c>
    </row>
    <row r="120" spans="1:9" x14ac:dyDescent="0.3">
      <c r="A120" s="3">
        <v>1134</v>
      </c>
      <c r="B120" s="3">
        <v>353</v>
      </c>
      <c r="C120" s="3"/>
      <c r="D120" s="31" t="s">
        <v>103</v>
      </c>
      <c r="E120" s="33">
        <v>-23636.67</v>
      </c>
      <c r="F120" s="32">
        <v>-170106.33</v>
      </c>
      <c r="G120" s="32">
        <v>-36175.599999999999</v>
      </c>
      <c r="H120" s="32">
        <v>-5563.83</v>
      </c>
      <c r="I120" s="34">
        <f t="shared" si="3"/>
        <v>-235482.43</v>
      </c>
    </row>
    <row r="121" spans="1:9" x14ac:dyDescent="0.3">
      <c r="A121" s="3">
        <v>1135</v>
      </c>
      <c r="B121" s="3">
        <v>355</v>
      </c>
      <c r="C121" s="3"/>
      <c r="D121" s="31" t="s">
        <v>104</v>
      </c>
      <c r="E121" s="33">
        <v>0</v>
      </c>
      <c r="F121" s="32">
        <v>0</v>
      </c>
      <c r="G121" s="32">
        <v>0</v>
      </c>
      <c r="H121" s="32">
        <v>0</v>
      </c>
      <c r="I121" s="34">
        <f t="shared" si="3"/>
        <v>0</v>
      </c>
    </row>
    <row r="122" spans="1:9" x14ac:dyDescent="0.3">
      <c r="A122" s="3">
        <v>1136</v>
      </c>
      <c r="B122" s="3">
        <v>357</v>
      </c>
      <c r="C122" s="3">
        <v>890</v>
      </c>
      <c r="D122" s="31" t="s">
        <v>105</v>
      </c>
      <c r="E122" s="33">
        <v>-3034.57</v>
      </c>
      <c r="F122" s="32">
        <v>-2820.57</v>
      </c>
      <c r="G122" s="32">
        <v>0</v>
      </c>
      <c r="H122" s="32">
        <v>-56.16</v>
      </c>
      <c r="I122" s="34">
        <f t="shared" si="3"/>
        <v>-5911.3</v>
      </c>
    </row>
    <row r="123" spans="1:9" x14ac:dyDescent="0.3">
      <c r="A123" s="3">
        <v>1141</v>
      </c>
      <c r="B123" s="3">
        <v>364</v>
      </c>
      <c r="C123" s="3">
        <v>890</v>
      </c>
      <c r="D123" s="31" t="s">
        <v>106</v>
      </c>
      <c r="E123" s="33">
        <v>0</v>
      </c>
      <c r="F123" s="32">
        <v>-6.48</v>
      </c>
      <c r="G123" s="32">
        <v>-6.12</v>
      </c>
      <c r="H123" s="32">
        <v>0</v>
      </c>
      <c r="I123" s="34">
        <f t="shared" si="3"/>
        <v>-12.600000000000001</v>
      </c>
    </row>
    <row r="124" spans="1:9" x14ac:dyDescent="0.3">
      <c r="A124" s="3">
        <v>1143</v>
      </c>
      <c r="B124" s="3">
        <v>367</v>
      </c>
      <c r="C124" s="3">
        <v>877</v>
      </c>
      <c r="D124" s="31" t="s">
        <v>107</v>
      </c>
      <c r="E124" s="33">
        <v>-3332.71</v>
      </c>
      <c r="F124" s="32">
        <v>-4519.42</v>
      </c>
      <c r="G124" s="32">
        <v>-2819.68</v>
      </c>
      <c r="H124" s="32">
        <v>-3947.2</v>
      </c>
      <c r="I124" s="34">
        <f t="shared" si="3"/>
        <v>-14619.009999999998</v>
      </c>
    </row>
    <row r="125" spans="1:9" x14ac:dyDescent="0.3">
      <c r="A125" s="3">
        <v>1145</v>
      </c>
      <c r="B125" s="3">
        <v>371</v>
      </c>
      <c r="C125" s="3">
        <v>896</v>
      </c>
      <c r="D125" s="31" t="s">
        <v>108</v>
      </c>
      <c r="E125" s="33">
        <v>0</v>
      </c>
      <c r="F125" s="32">
        <v>0</v>
      </c>
      <c r="G125" s="32">
        <v>0</v>
      </c>
      <c r="H125" s="32">
        <v>0</v>
      </c>
      <c r="I125" s="34">
        <f t="shared" si="3"/>
        <v>0</v>
      </c>
    </row>
    <row r="126" spans="1:9" x14ac:dyDescent="0.3">
      <c r="A126" s="3">
        <v>1146</v>
      </c>
      <c r="B126" s="3">
        <v>374</v>
      </c>
      <c r="C126" s="3"/>
      <c r="D126" s="31" t="s">
        <v>249</v>
      </c>
      <c r="E126" s="33">
        <v>-5594.76</v>
      </c>
      <c r="F126" s="32">
        <v>-9175.49</v>
      </c>
      <c r="G126" s="32">
        <v>-2494.38</v>
      </c>
      <c r="H126" s="32">
        <v>-5564.61</v>
      </c>
      <c r="I126" s="34">
        <f t="shared" si="3"/>
        <v>-22829.24</v>
      </c>
    </row>
    <row r="127" spans="1:9" x14ac:dyDescent="0.3">
      <c r="A127" s="3">
        <v>3240</v>
      </c>
      <c r="B127" s="3">
        <v>378</v>
      </c>
      <c r="C127" s="3"/>
      <c r="D127" s="31" t="s">
        <v>253</v>
      </c>
      <c r="E127" s="33">
        <v>-1102.6199999999999</v>
      </c>
      <c r="F127" s="32">
        <v>-2044.34</v>
      </c>
      <c r="G127" s="32">
        <v>-10.23</v>
      </c>
      <c r="H127" s="32">
        <v>-1581.54</v>
      </c>
      <c r="I127" s="34">
        <f t="shared" si="3"/>
        <v>-4738.7299999999996</v>
      </c>
    </row>
    <row r="128" spans="1:9" x14ac:dyDescent="0.3">
      <c r="A128" s="3">
        <v>1148</v>
      </c>
      <c r="B128" s="3">
        <v>381</v>
      </c>
      <c r="C128" s="3"/>
      <c r="D128" s="31" t="s">
        <v>109</v>
      </c>
      <c r="E128" s="33">
        <v>-20129.669999999998</v>
      </c>
      <c r="F128" s="32">
        <v>-19437.73</v>
      </c>
      <c r="G128" s="32">
        <v>-2564.33</v>
      </c>
      <c r="H128" s="32">
        <v>-16373.59</v>
      </c>
      <c r="I128" s="34">
        <f t="shared" si="3"/>
        <v>-58505.319999999992</v>
      </c>
    </row>
    <row r="129" spans="1:9" x14ac:dyDescent="0.3">
      <c r="A129" s="3">
        <v>1149</v>
      </c>
      <c r="B129" s="3">
        <v>383</v>
      </c>
      <c r="C129" s="3"/>
      <c r="D129" s="31" t="s">
        <v>110</v>
      </c>
      <c r="E129" s="33">
        <v>0</v>
      </c>
      <c r="F129" s="32">
        <v>0</v>
      </c>
      <c r="G129" s="32">
        <v>0</v>
      </c>
      <c r="H129" s="32">
        <v>0</v>
      </c>
      <c r="I129" s="34">
        <f t="shared" si="3"/>
        <v>0</v>
      </c>
    </row>
    <row r="130" spans="1:9" x14ac:dyDescent="0.3">
      <c r="A130" s="3">
        <v>3256</v>
      </c>
      <c r="B130" s="3">
        <v>386</v>
      </c>
      <c r="C130" s="3"/>
      <c r="D130" s="31" t="s">
        <v>293</v>
      </c>
      <c r="E130" s="33">
        <v>0</v>
      </c>
      <c r="F130" s="43">
        <v>0</v>
      </c>
      <c r="G130" s="43">
        <v>0</v>
      </c>
      <c r="H130" s="43">
        <v>-185.94</v>
      </c>
      <c r="I130" s="44">
        <f>SUM(E130:H130)</f>
        <v>-185.94</v>
      </c>
    </row>
    <row r="131" spans="1:9" x14ac:dyDescent="0.3">
      <c r="A131" s="3">
        <v>3109</v>
      </c>
      <c r="B131" s="3">
        <v>388</v>
      </c>
      <c r="C131" s="3"/>
      <c r="D131" s="31" t="s">
        <v>111</v>
      </c>
      <c r="E131" s="33">
        <v>0</v>
      </c>
      <c r="F131" s="32">
        <v>0</v>
      </c>
      <c r="G131" s="32">
        <v>0</v>
      </c>
      <c r="H131" s="32">
        <v>0</v>
      </c>
      <c r="I131" s="34">
        <f t="shared" si="3"/>
        <v>0</v>
      </c>
    </row>
    <row r="132" spans="1:9" x14ac:dyDescent="0.3">
      <c r="A132" s="3">
        <v>1150</v>
      </c>
      <c r="B132" s="3">
        <v>389</v>
      </c>
      <c r="C132" s="3"/>
      <c r="D132" s="31" t="s">
        <v>112</v>
      </c>
      <c r="E132" s="33">
        <v>0</v>
      </c>
      <c r="F132" s="32">
        <v>0</v>
      </c>
      <c r="G132" s="32">
        <v>0</v>
      </c>
      <c r="H132" s="32">
        <v>0</v>
      </c>
      <c r="I132" s="34">
        <f t="shared" si="3"/>
        <v>0</v>
      </c>
    </row>
    <row r="133" spans="1:9" x14ac:dyDescent="0.3">
      <c r="A133" s="3">
        <v>1151</v>
      </c>
      <c r="B133" s="3">
        <v>392</v>
      </c>
      <c r="C133" s="3"/>
      <c r="D133" s="31" t="s">
        <v>113</v>
      </c>
      <c r="E133" s="33">
        <v>0</v>
      </c>
      <c r="F133" s="32">
        <v>-35.630000000000003</v>
      </c>
      <c r="G133" s="32">
        <v>0</v>
      </c>
      <c r="H133" s="32">
        <v>-63.86</v>
      </c>
      <c r="I133" s="34">
        <f t="shared" si="3"/>
        <v>-99.490000000000009</v>
      </c>
    </row>
    <row r="134" spans="1:9" x14ac:dyDescent="0.3">
      <c r="A134" s="3">
        <v>1153</v>
      </c>
      <c r="B134" s="3">
        <v>401</v>
      </c>
      <c r="C134" s="3">
        <v>893</v>
      </c>
      <c r="D134" s="31" t="s">
        <v>114</v>
      </c>
      <c r="E134" s="33">
        <v>0</v>
      </c>
      <c r="F134" s="32">
        <v>0</v>
      </c>
      <c r="G134" s="32">
        <v>0</v>
      </c>
      <c r="H134" s="32">
        <v>0</v>
      </c>
      <c r="I134" s="34">
        <f t="shared" si="3"/>
        <v>0</v>
      </c>
    </row>
    <row r="135" spans="1:9" x14ac:dyDescent="0.3">
      <c r="A135" s="3">
        <v>1154</v>
      </c>
      <c r="B135" s="3">
        <v>402</v>
      </c>
      <c r="C135" s="3">
        <v>898</v>
      </c>
      <c r="D135" s="31" t="s">
        <v>115</v>
      </c>
      <c r="E135" s="33">
        <v>0</v>
      </c>
      <c r="F135" s="32">
        <v>0</v>
      </c>
      <c r="G135" s="32">
        <v>0</v>
      </c>
      <c r="H135" s="32">
        <v>0</v>
      </c>
      <c r="I135" s="34">
        <f t="shared" si="3"/>
        <v>0</v>
      </c>
    </row>
    <row r="136" spans="1:9" x14ac:dyDescent="0.3">
      <c r="A136" s="3">
        <v>1155</v>
      </c>
      <c r="B136" s="3">
        <v>403</v>
      </c>
      <c r="C136" s="3"/>
      <c r="D136" s="31" t="s">
        <v>116</v>
      </c>
      <c r="E136" s="33">
        <v>-2713.21</v>
      </c>
      <c r="F136" s="32">
        <v>-2772.49</v>
      </c>
      <c r="G136" s="32">
        <v>-527.98</v>
      </c>
      <c r="H136" s="32">
        <v>-2877.9</v>
      </c>
      <c r="I136" s="34">
        <f t="shared" si="3"/>
        <v>-8891.58</v>
      </c>
    </row>
    <row r="137" spans="1:9" x14ac:dyDescent="0.3">
      <c r="A137" s="3">
        <v>1156</v>
      </c>
      <c r="B137" s="3">
        <v>405</v>
      </c>
      <c r="C137" s="3">
        <v>891</v>
      </c>
      <c r="D137" s="31" t="s">
        <v>117</v>
      </c>
      <c r="E137" s="33">
        <v>0</v>
      </c>
      <c r="F137" s="32">
        <v>0</v>
      </c>
      <c r="G137" s="32">
        <v>0</v>
      </c>
      <c r="H137" s="32">
        <v>0</v>
      </c>
      <c r="I137" s="34">
        <f t="shared" si="3"/>
        <v>0</v>
      </c>
    </row>
    <row r="138" spans="1:9" x14ac:dyDescent="0.3">
      <c r="A138" s="3">
        <v>1159</v>
      </c>
      <c r="B138" s="3">
        <v>420</v>
      </c>
      <c r="C138" s="3"/>
      <c r="D138" s="31" t="s">
        <v>118</v>
      </c>
      <c r="E138" s="33">
        <v>0</v>
      </c>
      <c r="F138" s="32">
        <v>0</v>
      </c>
      <c r="G138" s="32">
        <v>0</v>
      </c>
      <c r="H138" s="32">
        <v>0</v>
      </c>
      <c r="I138" s="34">
        <f t="shared" si="3"/>
        <v>0</v>
      </c>
    </row>
    <row r="139" spans="1:9" x14ac:dyDescent="0.3">
      <c r="A139" s="3">
        <v>1160</v>
      </c>
      <c r="B139" s="3">
        <v>424</v>
      </c>
      <c r="C139" s="3"/>
      <c r="D139" s="31" t="s">
        <v>119</v>
      </c>
      <c r="E139" s="33">
        <v>-658.89</v>
      </c>
      <c r="F139" s="32">
        <v>-1302.44</v>
      </c>
      <c r="G139" s="32">
        <v>0</v>
      </c>
      <c r="H139" s="32">
        <v>0</v>
      </c>
      <c r="I139" s="34">
        <f t="shared" si="3"/>
        <v>-1961.33</v>
      </c>
    </row>
    <row r="140" spans="1:9" x14ac:dyDescent="0.3">
      <c r="A140" s="3">
        <v>1161</v>
      </c>
      <c r="B140" s="3">
        <v>426</v>
      </c>
      <c r="C140" s="3"/>
      <c r="D140" s="31" t="s">
        <v>120</v>
      </c>
      <c r="E140" s="33">
        <v>0</v>
      </c>
      <c r="F140" s="32">
        <v>0</v>
      </c>
      <c r="G140" s="32">
        <v>0</v>
      </c>
      <c r="H140" s="32">
        <v>0</v>
      </c>
      <c r="I140" s="34">
        <f t="shared" si="3"/>
        <v>0</v>
      </c>
    </row>
    <row r="141" spans="1:9" x14ac:dyDescent="0.3">
      <c r="A141" s="3">
        <v>1162</v>
      </c>
      <c r="B141" s="3">
        <v>430</v>
      </c>
      <c r="C141" s="3">
        <v>891</v>
      </c>
      <c r="D141" s="31" t="s">
        <v>121</v>
      </c>
      <c r="E141" s="33">
        <v>0</v>
      </c>
      <c r="F141" s="32">
        <v>0</v>
      </c>
      <c r="G141" s="32">
        <v>0</v>
      </c>
      <c r="H141" s="32">
        <v>0</v>
      </c>
      <c r="I141" s="34">
        <f t="shared" si="3"/>
        <v>0</v>
      </c>
    </row>
    <row r="142" spans="1:9" x14ac:dyDescent="0.3">
      <c r="A142" s="3">
        <v>1163</v>
      </c>
      <c r="B142" s="3">
        <v>431</v>
      </c>
      <c r="C142" s="3">
        <v>891</v>
      </c>
      <c r="D142" s="31" t="s">
        <v>122</v>
      </c>
      <c r="E142" s="33">
        <v>0</v>
      </c>
      <c r="F142" s="32">
        <v>0</v>
      </c>
      <c r="G142" s="32">
        <v>0</v>
      </c>
      <c r="H142" s="32">
        <v>0</v>
      </c>
      <c r="I142" s="34">
        <f t="shared" si="3"/>
        <v>0</v>
      </c>
    </row>
    <row r="143" spans="1:9" x14ac:dyDescent="0.3">
      <c r="A143" s="3">
        <v>1164</v>
      </c>
      <c r="B143" s="3">
        <v>436</v>
      </c>
      <c r="C143" s="3"/>
      <c r="D143" s="31" t="s">
        <v>123</v>
      </c>
      <c r="E143" s="33">
        <v>0</v>
      </c>
      <c r="F143" s="32">
        <v>0</v>
      </c>
      <c r="G143" s="32">
        <v>0</v>
      </c>
      <c r="H143" s="32">
        <v>0</v>
      </c>
      <c r="I143" s="34">
        <f t="shared" si="3"/>
        <v>0</v>
      </c>
    </row>
    <row r="144" spans="1:9" x14ac:dyDescent="0.3">
      <c r="A144" s="3">
        <v>1165</v>
      </c>
      <c r="B144" s="3">
        <v>438</v>
      </c>
      <c r="C144" s="3"/>
      <c r="D144" s="31" t="s">
        <v>124</v>
      </c>
      <c r="E144" s="33">
        <v>-131.81</v>
      </c>
      <c r="F144" s="32">
        <v>0</v>
      </c>
      <c r="G144" s="32">
        <v>0</v>
      </c>
      <c r="H144" s="32">
        <v>0</v>
      </c>
      <c r="I144" s="34">
        <f t="shared" si="3"/>
        <v>-131.81</v>
      </c>
    </row>
    <row r="145" spans="1:9" x14ac:dyDescent="0.3">
      <c r="A145" s="3">
        <v>1166</v>
      </c>
      <c r="B145" s="3">
        <v>439</v>
      </c>
      <c r="C145" s="3">
        <v>892</v>
      </c>
      <c r="D145" s="31" t="s">
        <v>125</v>
      </c>
      <c r="E145" s="33">
        <v>-19795.72</v>
      </c>
      <c r="F145" s="32">
        <v>-15017.72</v>
      </c>
      <c r="G145" s="32">
        <v>-10908.47</v>
      </c>
      <c r="H145" s="32">
        <v>-8645.6</v>
      </c>
      <c r="I145" s="34">
        <f t="shared" si="3"/>
        <v>-54367.51</v>
      </c>
    </row>
    <row r="146" spans="1:9" x14ac:dyDescent="0.3">
      <c r="A146" s="3">
        <v>1167</v>
      </c>
      <c r="B146" s="3">
        <v>440</v>
      </c>
      <c r="C146" s="3"/>
      <c r="D146" s="31" t="s">
        <v>126</v>
      </c>
      <c r="E146" s="33">
        <v>0</v>
      </c>
      <c r="F146" s="32">
        <v>0</v>
      </c>
      <c r="G146" s="32">
        <v>0</v>
      </c>
      <c r="H146" s="32">
        <v>0</v>
      </c>
      <c r="I146" s="34">
        <f t="shared" si="3"/>
        <v>0</v>
      </c>
    </row>
    <row r="147" spans="1:9" x14ac:dyDescent="0.3">
      <c r="A147" s="3">
        <v>1168</v>
      </c>
      <c r="B147" s="3">
        <v>445</v>
      </c>
      <c r="C147" s="3"/>
      <c r="D147" s="31" t="s">
        <v>127</v>
      </c>
      <c r="E147" s="33">
        <v>0</v>
      </c>
      <c r="F147" s="32">
        <v>0</v>
      </c>
      <c r="G147" s="32">
        <v>0</v>
      </c>
      <c r="H147" s="32">
        <v>0</v>
      </c>
      <c r="I147" s="34">
        <f t="shared" si="3"/>
        <v>0</v>
      </c>
    </row>
    <row r="148" spans="1:9" x14ac:dyDescent="0.3">
      <c r="A148" s="3">
        <v>1170</v>
      </c>
      <c r="B148" s="3">
        <v>456</v>
      </c>
      <c r="C148" s="3">
        <v>892</v>
      </c>
      <c r="D148" s="31" t="s">
        <v>128</v>
      </c>
      <c r="E148" s="33">
        <v>-46172.82</v>
      </c>
      <c r="F148" s="32">
        <v>-47050.25</v>
      </c>
      <c r="G148" s="32">
        <v>-37869.35</v>
      </c>
      <c r="H148" s="32">
        <v>-42096.33</v>
      </c>
      <c r="I148" s="34">
        <f t="shared" si="3"/>
        <v>-173188.75</v>
      </c>
    </row>
    <row r="149" spans="1:9" x14ac:dyDescent="0.3">
      <c r="A149" s="3">
        <v>1173</v>
      </c>
      <c r="B149" s="3">
        <v>463</v>
      </c>
      <c r="C149" s="3">
        <v>896</v>
      </c>
      <c r="D149" s="31" t="s">
        <v>129</v>
      </c>
      <c r="E149" s="33">
        <v>0</v>
      </c>
      <c r="F149" s="32">
        <v>0</v>
      </c>
      <c r="G149" s="32">
        <v>0</v>
      </c>
      <c r="H149" s="32">
        <v>0</v>
      </c>
      <c r="I149" s="34">
        <f t="shared" si="3"/>
        <v>0</v>
      </c>
    </row>
    <row r="150" spans="1:9" x14ac:dyDescent="0.3">
      <c r="A150" s="3">
        <v>1174</v>
      </c>
      <c r="B150" s="3">
        <v>464</v>
      </c>
      <c r="C150" s="3"/>
      <c r="D150" s="31" t="s">
        <v>254</v>
      </c>
      <c r="E150" s="33">
        <v>0</v>
      </c>
      <c r="F150" s="32">
        <v>0</v>
      </c>
      <c r="G150" s="32">
        <v>0</v>
      </c>
      <c r="H150" s="32">
        <v>0</v>
      </c>
      <c r="I150" s="34">
        <f t="shared" si="3"/>
        <v>0</v>
      </c>
    </row>
    <row r="151" spans="1:9" x14ac:dyDescent="0.3">
      <c r="A151" s="3">
        <v>1175</v>
      </c>
      <c r="B151" s="3">
        <v>465</v>
      </c>
      <c r="C151" s="3"/>
      <c r="D151" s="31" t="s">
        <v>130</v>
      </c>
      <c r="E151" s="33">
        <v>-14643.03</v>
      </c>
      <c r="F151" s="32">
        <v>-24032.03</v>
      </c>
      <c r="G151" s="32">
        <v>-7773.52</v>
      </c>
      <c r="H151" s="32">
        <v>-11988.89</v>
      </c>
      <c r="I151" s="34">
        <f t="shared" si="3"/>
        <v>-58437.47</v>
      </c>
    </row>
    <row r="152" spans="1:9" x14ac:dyDescent="0.3">
      <c r="A152" s="3">
        <v>3106</v>
      </c>
      <c r="B152" s="3">
        <v>467</v>
      </c>
      <c r="C152" s="3"/>
      <c r="D152" s="31" t="s">
        <v>131</v>
      </c>
      <c r="E152" s="33">
        <v>0</v>
      </c>
      <c r="F152" s="32">
        <v>0</v>
      </c>
      <c r="G152" s="32">
        <v>0</v>
      </c>
      <c r="H152" s="32">
        <v>0</v>
      </c>
      <c r="I152" s="34">
        <f t="shared" si="3"/>
        <v>0</v>
      </c>
    </row>
    <row r="153" spans="1:9" x14ac:dyDescent="0.3">
      <c r="A153" s="3">
        <v>1176</v>
      </c>
      <c r="B153" s="3">
        <v>469</v>
      </c>
      <c r="C153" s="3"/>
      <c r="D153" s="31" t="s">
        <v>132</v>
      </c>
      <c r="E153" s="33">
        <v>0</v>
      </c>
      <c r="F153" s="32">
        <v>0</v>
      </c>
      <c r="G153" s="32">
        <v>0</v>
      </c>
      <c r="H153" s="32">
        <v>0</v>
      </c>
      <c r="I153" s="34">
        <f t="shared" si="3"/>
        <v>0</v>
      </c>
    </row>
    <row r="154" spans="1:9" x14ac:dyDescent="0.3">
      <c r="A154" s="3">
        <v>3138</v>
      </c>
      <c r="B154" s="3">
        <v>474</v>
      </c>
      <c r="C154" s="3">
        <v>896</v>
      </c>
      <c r="D154" s="31" t="s">
        <v>133</v>
      </c>
      <c r="E154" s="33">
        <v>0</v>
      </c>
      <c r="F154" s="32">
        <v>0</v>
      </c>
      <c r="G154" s="32">
        <v>0</v>
      </c>
      <c r="H154" s="32">
        <v>0</v>
      </c>
      <c r="I154" s="34">
        <f t="shared" si="3"/>
        <v>0</v>
      </c>
    </row>
    <row r="155" spans="1:9" x14ac:dyDescent="0.3">
      <c r="A155" s="3">
        <v>1179</v>
      </c>
      <c r="B155" s="3">
        <v>475</v>
      </c>
      <c r="C155" s="3">
        <v>896</v>
      </c>
      <c r="D155" s="31" t="s">
        <v>134</v>
      </c>
      <c r="E155" s="33">
        <v>0</v>
      </c>
      <c r="F155" s="32">
        <v>0</v>
      </c>
      <c r="G155" s="32">
        <v>0</v>
      </c>
      <c r="H155" s="32">
        <v>0</v>
      </c>
      <c r="I155" s="34">
        <f t="shared" si="3"/>
        <v>0</v>
      </c>
    </row>
    <row r="156" spans="1:9" x14ac:dyDescent="0.3">
      <c r="A156" s="3">
        <v>1180</v>
      </c>
      <c r="B156" s="3">
        <v>476</v>
      </c>
      <c r="C156" s="3"/>
      <c r="D156" s="31" t="s">
        <v>135</v>
      </c>
      <c r="E156" s="33">
        <v>-38.549999999999997</v>
      </c>
      <c r="F156" s="32">
        <v>-18.91</v>
      </c>
      <c r="G156" s="32">
        <v>-181.25</v>
      </c>
      <c r="H156" s="32">
        <v>0</v>
      </c>
      <c r="I156" s="34">
        <f t="shared" si="3"/>
        <v>-238.70999999999998</v>
      </c>
    </row>
    <row r="157" spans="1:9" x14ac:dyDescent="0.3">
      <c r="A157" s="3">
        <v>1183</v>
      </c>
      <c r="B157" s="3">
        <v>481</v>
      </c>
      <c r="C157" s="3">
        <v>892</v>
      </c>
      <c r="D157" s="31" t="s">
        <v>136</v>
      </c>
      <c r="E157" s="33">
        <v>-18168.37</v>
      </c>
      <c r="F157" s="32">
        <v>-26216.91</v>
      </c>
      <c r="G157" s="32">
        <v>-15215</v>
      </c>
      <c r="H157" s="32">
        <v>-20420.96</v>
      </c>
      <c r="I157" s="34">
        <f t="shared" si="3"/>
        <v>-80021.239999999991</v>
      </c>
    </row>
    <row r="158" spans="1:9" x14ac:dyDescent="0.3">
      <c r="A158" s="3">
        <v>3242</v>
      </c>
      <c r="B158" s="3">
        <v>484</v>
      </c>
      <c r="C158" s="3"/>
      <c r="D158" s="31" t="s">
        <v>255</v>
      </c>
      <c r="E158" s="33">
        <v>0</v>
      </c>
      <c r="F158" s="32">
        <v>0</v>
      </c>
      <c r="G158" s="32">
        <v>0</v>
      </c>
      <c r="H158" s="32">
        <v>0</v>
      </c>
      <c r="I158" s="34">
        <f t="shared" si="3"/>
        <v>0</v>
      </c>
    </row>
    <row r="159" spans="1:9" x14ac:dyDescent="0.3">
      <c r="A159" s="3">
        <v>1185</v>
      </c>
      <c r="B159" s="3">
        <v>485</v>
      </c>
      <c r="C159" s="3">
        <v>897</v>
      </c>
      <c r="D159" s="31" t="s">
        <v>137</v>
      </c>
      <c r="E159" s="33">
        <v>-19713.099999999999</v>
      </c>
      <c r="F159" s="32">
        <v>-45693.34</v>
      </c>
      <c r="G159" s="32">
        <v>-4203.09</v>
      </c>
      <c r="H159" s="32">
        <v>-19074.419999999998</v>
      </c>
      <c r="I159" s="34">
        <f t="shared" si="3"/>
        <v>-88683.95</v>
      </c>
    </row>
    <row r="160" spans="1:9" x14ac:dyDescent="0.3">
      <c r="A160" s="3">
        <v>1186</v>
      </c>
      <c r="B160" s="3">
        <v>486</v>
      </c>
      <c r="C160" s="3"/>
      <c r="D160" s="31" t="s">
        <v>250</v>
      </c>
      <c r="E160" s="33">
        <v>-52.24</v>
      </c>
      <c r="F160" s="32">
        <v>0</v>
      </c>
      <c r="G160" s="32">
        <v>0</v>
      </c>
      <c r="H160" s="32">
        <v>0</v>
      </c>
      <c r="I160" s="34">
        <f t="shared" si="3"/>
        <v>-52.24</v>
      </c>
    </row>
    <row r="161" spans="1:9" x14ac:dyDescent="0.3">
      <c r="A161" s="3">
        <v>1187</v>
      </c>
      <c r="B161" s="3">
        <v>487</v>
      </c>
      <c r="C161" s="3"/>
      <c r="D161" s="31" t="s">
        <v>138</v>
      </c>
      <c r="E161" s="33">
        <v>-236.27</v>
      </c>
      <c r="F161" s="32">
        <v>-414.76</v>
      </c>
      <c r="G161" s="32">
        <v>0</v>
      </c>
      <c r="H161" s="32">
        <v>-245.17</v>
      </c>
      <c r="I161" s="34">
        <f t="shared" si="3"/>
        <v>-896.19999999999993</v>
      </c>
    </row>
    <row r="162" spans="1:9" x14ac:dyDescent="0.3">
      <c r="A162" s="3">
        <v>1188</v>
      </c>
      <c r="B162" s="3">
        <v>489</v>
      </c>
      <c r="C162" s="3">
        <v>866</v>
      </c>
      <c r="D162" s="31" t="s">
        <v>139</v>
      </c>
      <c r="E162" s="33">
        <v>0</v>
      </c>
      <c r="F162" s="32">
        <v>0</v>
      </c>
      <c r="G162" s="32">
        <v>0</v>
      </c>
      <c r="H162" s="32">
        <v>0</v>
      </c>
      <c r="I162" s="34">
        <f t="shared" si="3"/>
        <v>0</v>
      </c>
    </row>
    <row r="163" spans="1:9" x14ac:dyDescent="0.3">
      <c r="A163" s="3">
        <v>1190</v>
      </c>
      <c r="B163" s="3">
        <v>491</v>
      </c>
      <c r="C163" s="3"/>
      <c r="D163" s="31" t="s">
        <v>140</v>
      </c>
      <c r="E163" s="33">
        <v>0</v>
      </c>
      <c r="F163" s="32">
        <v>0</v>
      </c>
      <c r="G163" s="32">
        <v>0</v>
      </c>
      <c r="H163" s="32">
        <v>0</v>
      </c>
      <c r="I163" s="34">
        <f t="shared" si="3"/>
        <v>0</v>
      </c>
    </row>
    <row r="164" spans="1:9" x14ac:dyDescent="0.3">
      <c r="A164" s="3">
        <v>1191</v>
      </c>
      <c r="B164" s="3">
        <v>492</v>
      </c>
      <c r="C164" s="3"/>
      <c r="D164" s="31" t="s">
        <v>141</v>
      </c>
      <c r="E164" s="33">
        <v>-11117.85</v>
      </c>
      <c r="F164" s="32">
        <v>0</v>
      </c>
      <c r="G164" s="32">
        <v>0</v>
      </c>
      <c r="H164" s="32">
        <v>0</v>
      </c>
      <c r="I164" s="34">
        <f t="shared" ref="I164:I227" si="4">SUM(E164:H164)</f>
        <v>-11117.85</v>
      </c>
    </row>
    <row r="165" spans="1:9" x14ac:dyDescent="0.3">
      <c r="A165" s="3">
        <v>1192</v>
      </c>
      <c r="B165" s="3">
        <v>493</v>
      </c>
      <c r="C165" s="3">
        <v>877</v>
      </c>
      <c r="D165" s="31" t="s">
        <v>142</v>
      </c>
      <c r="E165" s="33">
        <v>-3689.84</v>
      </c>
      <c r="F165" s="32">
        <v>-4699.05</v>
      </c>
      <c r="G165" s="32">
        <v>-2788.02</v>
      </c>
      <c r="H165" s="32">
        <v>-2729.35</v>
      </c>
      <c r="I165" s="34">
        <f t="shared" si="4"/>
        <v>-13906.26</v>
      </c>
    </row>
    <row r="166" spans="1:9" x14ac:dyDescent="0.3">
      <c r="A166" s="3">
        <v>1193</v>
      </c>
      <c r="B166" s="3">
        <v>495</v>
      </c>
      <c r="C166" s="3"/>
      <c r="D166" s="31" t="s">
        <v>143</v>
      </c>
      <c r="E166" s="33">
        <v>-3787.61</v>
      </c>
      <c r="F166" s="32">
        <v>-9293.5300000000007</v>
      </c>
      <c r="G166" s="32">
        <v>-0.49</v>
      </c>
      <c r="H166" s="32">
        <v>-4124.1099999999997</v>
      </c>
      <c r="I166" s="34">
        <f t="shared" si="4"/>
        <v>-17205.740000000002</v>
      </c>
    </row>
    <row r="167" spans="1:9" x14ac:dyDescent="0.3">
      <c r="A167" s="3">
        <v>1194</v>
      </c>
      <c r="B167" s="3">
        <v>496</v>
      </c>
      <c r="C167" s="3"/>
      <c r="D167" s="31" t="s">
        <v>144</v>
      </c>
      <c r="E167" s="33">
        <v>0</v>
      </c>
      <c r="F167" s="32">
        <v>0</v>
      </c>
      <c r="G167" s="32">
        <v>0</v>
      </c>
      <c r="H167" s="32">
        <v>0</v>
      </c>
      <c r="I167" s="34">
        <f t="shared" si="4"/>
        <v>0</v>
      </c>
    </row>
    <row r="168" spans="1:9" x14ac:dyDescent="0.3">
      <c r="A168" s="3">
        <v>1195</v>
      </c>
      <c r="B168" s="3">
        <v>497</v>
      </c>
      <c r="C168" s="3"/>
      <c r="D168" s="31" t="s">
        <v>145</v>
      </c>
      <c r="E168" s="33">
        <v>0</v>
      </c>
      <c r="F168" s="32">
        <v>-17.96</v>
      </c>
      <c r="G168" s="32">
        <v>-17.96</v>
      </c>
      <c r="H168" s="32">
        <v>0</v>
      </c>
      <c r="I168" s="34">
        <f t="shared" si="4"/>
        <v>-35.92</v>
      </c>
    </row>
    <row r="169" spans="1:9" x14ac:dyDescent="0.3">
      <c r="A169" s="3">
        <v>3149</v>
      </c>
      <c r="B169" s="3">
        <v>499</v>
      </c>
      <c r="C169" s="3"/>
      <c r="D169" s="31" t="s">
        <v>146</v>
      </c>
      <c r="E169" s="33">
        <v>0</v>
      </c>
      <c r="F169" s="32">
        <v>0</v>
      </c>
      <c r="G169" s="32">
        <v>0</v>
      </c>
      <c r="H169" s="32">
        <v>0</v>
      </c>
      <c r="I169" s="34">
        <f t="shared" si="4"/>
        <v>0</v>
      </c>
    </row>
    <row r="170" spans="1:9" x14ac:dyDescent="0.3">
      <c r="A170" s="3">
        <v>1196</v>
      </c>
      <c r="B170" s="3">
        <v>501</v>
      </c>
      <c r="C170" s="3"/>
      <c r="D170" s="31" t="s">
        <v>147</v>
      </c>
      <c r="E170" s="33">
        <v>-3903.45</v>
      </c>
      <c r="F170" s="32">
        <v>-4949.6499999999996</v>
      </c>
      <c r="G170" s="32">
        <v>-331.55</v>
      </c>
      <c r="H170" s="32">
        <v>-5694.43</v>
      </c>
      <c r="I170" s="34">
        <f t="shared" si="4"/>
        <v>-14879.079999999998</v>
      </c>
    </row>
    <row r="171" spans="1:9" x14ac:dyDescent="0.3">
      <c r="A171" s="3">
        <v>1197</v>
      </c>
      <c r="B171" s="3">
        <v>503</v>
      </c>
      <c r="C171" s="3"/>
      <c r="D171" s="31" t="s">
        <v>148</v>
      </c>
      <c r="E171" s="33">
        <v>-3191.96</v>
      </c>
      <c r="F171" s="32">
        <v>-3569.49</v>
      </c>
      <c r="G171" s="32">
        <v>-558.46</v>
      </c>
      <c r="H171" s="32">
        <v>-1491.35</v>
      </c>
      <c r="I171" s="34">
        <f t="shared" si="4"/>
        <v>-8811.26</v>
      </c>
    </row>
    <row r="172" spans="1:9" x14ac:dyDescent="0.3">
      <c r="A172" s="3">
        <v>1198</v>
      </c>
      <c r="B172" s="3">
        <v>504</v>
      </c>
      <c r="C172" s="3"/>
      <c r="D172" s="31" t="s">
        <v>149</v>
      </c>
      <c r="E172" s="33">
        <v>-667.89</v>
      </c>
      <c r="F172" s="32">
        <v>-2812.52</v>
      </c>
      <c r="G172" s="32">
        <v>-2263.12</v>
      </c>
      <c r="H172" s="32">
        <v>-1786.04</v>
      </c>
      <c r="I172" s="34">
        <f t="shared" si="4"/>
        <v>-7529.57</v>
      </c>
    </row>
    <row r="173" spans="1:9" x14ac:dyDescent="0.3">
      <c r="A173" s="3">
        <v>1200</v>
      </c>
      <c r="B173" s="3">
        <v>506</v>
      </c>
      <c r="C173" s="3"/>
      <c r="D173" s="31" t="s">
        <v>150</v>
      </c>
      <c r="E173" s="33">
        <v>-9635.44</v>
      </c>
      <c r="F173" s="32">
        <v>-10919.14</v>
      </c>
      <c r="G173" s="32">
        <v>-2384.2800000000002</v>
      </c>
      <c r="H173" s="32">
        <v>-4866.7299999999996</v>
      </c>
      <c r="I173" s="34">
        <f t="shared" si="4"/>
        <v>-27805.59</v>
      </c>
    </row>
    <row r="174" spans="1:9" x14ac:dyDescent="0.3">
      <c r="A174" s="3">
        <v>1201</v>
      </c>
      <c r="B174" s="3">
        <v>507</v>
      </c>
      <c r="C174" s="3"/>
      <c r="D174" s="31" t="s">
        <v>151</v>
      </c>
      <c r="E174" s="33">
        <v>0</v>
      </c>
      <c r="F174" s="32">
        <v>0</v>
      </c>
      <c r="G174" s="32">
        <v>0</v>
      </c>
      <c r="H174" s="32">
        <v>0</v>
      </c>
      <c r="I174" s="34">
        <f t="shared" si="4"/>
        <v>0</v>
      </c>
    </row>
    <row r="175" spans="1:9" x14ac:dyDescent="0.3">
      <c r="A175" s="3">
        <v>1202</v>
      </c>
      <c r="B175" s="3">
        <v>508</v>
      </c>
      <c r="C175" s="3"/>
      <c r="D175" s="31" t="s">
        <v>152</v>
      </c>
      <c r="E175" s="33">
        <v>0</v>
      </c>
      <c r="F175" s="32">
        <v>0</v>
      </c>
      <c r="G175" s="32">
        <v>0</v>
      </c>
      <c r="H175" s="32">
        <v>0</v>
      </c>
      <c r="I175" s="34">
        <f t="shared" si="4"/>
        <v>0</v>
      </c>
    </row>
    <row r="176" spans="1:9" x14ac:dyDescent="0.3">
      <c r="A176" s="3">
        <v>1204</v>
      </c>
      <c r="B176" s="3">
        <v>510</v>
      </c>
      <c r="C176" s="3">
        <v>895</v>
      </c>
      <c r="D176" s="31" t="s">
        <v>153</v>
      </c>
      <c r="E176" s="33">
        <v>0</v>
      </c>
      <c r="F176" s="32">
        <v>0</v>
      </c>
      <c r="G176" s="32">
        <v>0</v>
      </c>
      <c r="H176" s="32">
        <v>-8.94</v>
      </c>
      <c r="I176" s="34">
        <f t="shared" si="4"/>
        <v>-8.94</v>
      </c>
    </row>
    <row r="177" spans="1:9" x14ac:dyDescent="0.3">
      <c r="A177" s="3">
        <v>1205</v>
      </c>
      <c r="B177" s="3">
        <v>511</v>
      </c>
      <c r="C177" s="3"/>
      <c r="D177" s="31" t="s">
        <v>154</v>
      </c>
      <c r="E177" s="33">
        <v>0</v>
      </c>
      <c r="F177" s="32">
        <v>0</v>
      </c>
      <c r="G177" s="32">
        <v>0</v>
      </c>
      <c r="H177" s="32">
        <v>0</v>
      </c>
      <c r="I177" s="34">
        <f t="shared" si="4"/>
        <v>0</v>
      </c>
    </row>
    <row r="178" spans="1:9" x14ac:dyDescent="0.3">
      <c r="A178" s="3">
        <v>1206</v>
      </c>
      <c r="B178" s="3">
        <v>512</v>
      </c>
      <c r="C178" s="3"/>
      <c r="D178" s="31" t="s">
        <v>155</v>
      </c>
      <c r="E178" s="33">
        <v>-1600.68</v>
      </c>
      <c r="F178" s="32">
        <v>-956.53</v>
      </c>
      <c r="G178" s="32">
        <v>-850.41</v>
      </c>
      <c r="H178" s="32">
        <v>-1054.68</v>
      </c>
      <c r="I178" s="34">
        <f t="shared" si="4"/>
        <v>-4462.3</v>
      </c>
    </row>
    <row r="179" spans="1:9" x14ac:dyDescent="0.3">
      <c r="A179" s="3">
        <v>1207</v>
      </c>
      <c r="B179" s="3">
        <v>513</v>
      </c>
      <c r="C179" s="3"/>
      <c r="D179" s="31" t="s">
        <v>156</v>
      </c>
      <c r="E179" s="33">
        <v>0</v>
      </c>
      <c r="F179" s="32">
        <v>0</v>
      </c>
      <c r="G179" s="32">
        <v>0</v>
      </c>
      <c r="H179" s="32">
        <v>0</v>
      </c>
      <c r="I179" s="34">
        <f t="shared" si="4"/>
        <v>0</v>
      </c>
    </row>
    <row r="180" spans="1:9" x14ac:dyDescent="0.3">
      <c r="A180" s="3">
        <v>1208</v>
      </c>
      <c r="B180" s="3">
        <v>514</v>
      </c>
      <c r="C180" s="3">
        <v>848</v>
      </c>
      <c r="D180" s="31" t="s">
        <v>157</v>
      </c>
      <c r="E180" s="33">
        <v>-1115.9000000000001</v>
      </c>
      <c r="F180" s="32">
        <v>-2093.6799999999998</v>
      </c>
      <c r="G180" s="32">
        <v>-887.82</v>
      </c>
      <c r="H180" s="32">
        <v>-2703.14</v>
      </c>
      <c r="I180" s="34">
        <f t="shared" si="4"/>
        <v>-6800.5399999999991</v>
      </c>
    </row>
    <row r="181" spans="1:9" x14ac:dyDescent="0.3">
      <c r="A181" s="3">
        <v>1209</v>
      </c>
      <c r="B181" s="3">
        <v>515</v>
      </c>
      <c r="C181" s="3"/>
      <c r="D181" s="31" t="s">
        <v>158</v>
      </c>
      <c r="E181" s="33">
        <v>-4055.14</v>
      </c>
      <c r="F181" s="32">
        <v>-599.78</v>
      </c>
      <c r="G181" s="32">
        <v>-134.49</v>
      </c>
      <c r="H181" s="32">
        <v>-1038.73</v>
      </c>
      <c r="I181" s="34">
        <f t="shared" si="4"/>
        <v>-5828.1399999999994</v>
      </c>
    </row>
    <row r="182" spans="1:9" x14ac:dyDescent="0.3">
      <c r="A182" s="3">
        <v>1211</v>
      </c>
      <c r="B182" s="3">
        <v>517</v>
      </c>
      <c r="C182" s="3"/>
      <c r="D182" s="31" t="s">
        <v>159</v>
      </c>
      <c r="E182" s="33">
        <v>0</v>
      </c>
      <c r="F182" s="32">
        <v>-13444.5</v>
      </c>
      <c r="G182" s="32">
        <v>-6446.89</v>
      </c>
      <c r="H182" s="32">
        <v>0</v>
      </c>
      <c r="I182" s="34">
        <f t="shared" si="4"/>
        <v>-19891.39</v>
      </c>
    </row>
    <row r="183" spans="1:9" x14ac:dyDescent="0.3">
      <c r="A183" s="3">
        <v>1213</v>
      </c>
      <c r="B183" s="3">
        <v>519</v>
      </c>
      <c r="C183" s="3">
        <v>877</v>
      </c>
      <c r="D183" s="31" t="s">
        <v>160</v>
      </c>
      <c r="E183" s="33">
        <v>-4047.52</v>
      </c>
      <c r="F183" s="32">
        <v>-7393.51</v>
      </c>
      <c r="G183" s="32">
        <v>-3539.81</v>
      </c>
      <c r="H183" s="32">
        <v>-3963.15</v>
      </c>
      <c r="I183" s="34">
        <f t="shared" si="4"/>
        <v>-18943.990000000002</v>
      </c>
    </row>
    <row r="184" spans="1:9" x14ac:dyDescent="0.3">
      <c r="A184" s="3">
        <v>1214</v>
      </c>
      <c r="B184" s="3">
        <v>520</v>
      </c>
      <c r="C184" s="3">
        <v>899</v>
      </c>
      <c r="D184" s="31" t="s">
        <v>161</v>
      </c>
      <c r="E184" s="33">
        <v>-4184.55</v>
      </c>
      <c r="F184" s="32">
        <v>-4127.6499999999996</v>
      </c>
      <c r="G184" s="32">
        <v>-909.88</v>
      </c>
      <c r="H184" s="32">
        <v>-1807.59</v>
      </c>
      <c r="I184" s="34">
        <f t="shared" si="4"/>
        <v>-11029.67</v>
      </c>
    </row>
    <row r="185" spans="1:9" x14ac:dyDescent="0.3">
      <c r="A185" s="3">
        <v>1217</v>
      </c>
      <c r="B185" s="3">
        <v>523</v>
      </c>
      <c r="C185" s="3"/>
      <c r="D185" s="31" t="s">
        <v>162</v>
      </c>
      <c r="E185" s="33">
        <v>-985.87</v>
      </c>
      <c r="F185" s="32">
        <v>-1629.94</v>
      </c>
      <c r="G185" s="32">
        <v>-384.8</v>
      </c>
      <c r="H185" s="32">
        <v>-0.14000000000000001</v>
      </c>
      <c r="I185" s="34">
        <f t="shared" si="4"/>
        <v>-3000.75</v>
      </c>
    </row>
    <row r="186" spans="1:9" x14ac:dyDescent="0.3">
      <c r="A186" s="3">
        <v>1218</v>
      </c>
      <c r="B186" s="3">
        <v>524</v>
      </c>
      <c r="C186" s="3"/>
      <c r="D186" s="31" t="s">
        <v>163</v>
      </c>
      <c r="E186" s="33">
        <v>-671.27</v>
      </c>
      <c r="F186" s="32">
        <v>-933.79</v>
      </c>
      <c r="G186" s="32">
        <v>-92.79</v>
      </c>
      <c r="H186" s="32">
        <v>-1019.69</v>
      </c>
      <c r="I186" s="34">
        <f t="shared" si="4"/>
        <v>-2717.54</v>
      </c>
    </row>
    <row r="187" spans="1:9" x14ac:dyDescent="0.3">
      <c r="A187" s="3">
        <v>1221</v>
      </c>
      <c r="B187" s="3">
        <v>527</v>
      </c>
      <c r="C187" s="3">
        <v>895</v>
      </c>
      <c r="D187" s="31" t="s">
        <v>164</v>
      </c>
      <c r="E187" s="33">
        <v>-1129.49</v>
      </c>
      <c r="F187" s="32">
        <v>-1163.04</v>
      </c>
      <c r="G187" s="32">
        <v>-52.22</v>
      </c>
      <c r="H187" s="32">
        <v>-349.97</v>
      </c>
      <c r="I187" s="34">
        <f t="shared" si="4"/>
        <v>-2694.7199999999993</v>
      </c>
    </row>
    <row r="188" spans="1:9" x14ac:dyDescent="0.3">
      <c r="A188" s="3">
        <v>1222</v>
      </c>
      <c r="B188" s="3">
        <v>528</v>
      </c>
      <c r="C188" s="3"/>
      <c r="D188" s="31" t="s">
        <v>165</v>
      </c>
      <c r="E188" s="33">
        <v>0</v>
      </c>
      <c r="F188" s="32">
        <v>0</v>
      </c>
      <c r="G188" s="32">
        <v>0</v>
      </c>
      <c r="H188" s="32">
        <v>0</v>
      </c>
      <c r="I188" s="34">
        <f t="shared" si="4"/>
        <v>0</v>
      </c>
    </row>
    <row r="189" spans="1:9" x14ac:dyDescent="0.3">
      <c r="A189" s="3">
        <v>1223</v>
      </c>
      <c r="B189" s="3">
        <v>529</v>
      </c>
      <c r="C189" s="3"/>
      <c r="D189" s="31" t="s">
        <v>166</v>
      </c>
      <c r="E189" s="33">
        <v>-2075.75</v>
      </c>
      <c r="F189" s="32">
        <v>-7686.82</v>
      </c>
      <c r="G189" s="32">
        <v>-1652.57</v>
      </c>
      <c r="H189" s="32">
        <v>-1899.36</v>
      </c>
      <c r="I189" s="34">
        <f t="shared" si="4"/>
        <v>-13314.5</v>
      </c>
    </row>
    <row r="190" spans="1:9" x14ac:dyDescent="0.3">
      <c r="A190" s="3">
        <v>1224</v>
      </c>
      <c r="B190" s="3">
        <v>530</v>
      </c>
      <c r="C190" s="3">
        <v>890</v>
      </c>
      <c r="D190" s="31" t="s">
        <v>167</v>
      </c>
      <c r="E190" s="33">
        <v>0</v>
      </c>
      <c r="F190" s="32">
        <v>-1044.26</v>
      </c>
      <c r="G190" s="32">
        <v>-942.4</v>
      </c>
      <c r="H190" s="32">
        <v>-1844.61</v>
      </c>
      <c r="I190" s="34">
        <f t="shared" si="4"/>
        <v>-3831.2699999999995</v>
      </c>
    </row>
    <row r="191" spans="1:9" x14ac:dyDescent="0.3">
      <c r="A191" s="3">
        <v>1225</v>
      </c>
      <c r="B191" s="3">
        <v>531</v>
      </c>
      <c r="C191" s="3">
        <v>843</v>
      </c>
      <c r="D191" s="31" t="s">
        <v>168</v>
      </c>
      <c r="E191" s="33">
        <v>-22561.73</v>
      </c>
      <c r="F191" s="32">
        <v>-15606.76</v>
      </c>
      <c r="G191" s="32">
        <v>-2715.19</v>
      </c>
      <c r="H191" s="32">
        <v>-25967.71</v>
      </c>
      <c r="I191" s="34">
        <f t="shared" si="4"/>
        <v>-66851.39</v>
      </c>
    </row>
    <row r="192" spans="1:9" x14ac:dyDescent="0.3">
      <c r="A192" s="3">
        <v>1226</v>
      </c>
      <c r="B192" s="3">
        <v>532</v>
      </c>
      <c r="C192" s="3"/>
      <c r="D192" s="31" t="s">
        <v>169</v>
      </c>
      <c r="E192" s="33">
        <v>-1040.9100000000001</v>
      </c>
      <c r="F192" s="32">
        <v>-1828.76</v>
      </c>
      <c r="G192" s="32">
        <v>-516.99</v>
      </c>
      <c r="H192" s="32">
        <v>-2114.8200000000002</v>
      </c>
      <c r="I192" s="34">
        <f t="shared" si="4"/>
        <v>-5501.48</v>
      </c>
    </row>
    <row r="193" spans="1:9" x14ac:dyDescent="0.3">
      <c r="A193" s="3">
        <v>1227</v>
      </c>
      <c r="B193" s="3">
        <v>533</v>
      </c>
      <c r="C193" s="3"/>
      <c r="D193" s="31" t="s">
        <v>170</v>
      </c>
      <c r="E193" s="33">
        <v>-585.07000000000005</v>
      </c>
      <c r="F193" s="32">
        <v>-954.03</v>
      </c>
      <c r="G193" s="32">
        <v>-42.46</v>
      </c>
      <c r="H193" s="32">
        <v>-571.44000000000005</v>
      </c>
      <c r="I193" s="34">
        <f t="shared" si="4"/>
        <v>-2153</v>
      </c>
    </row>
    <row r="194" spans="1:9" x14ac:dyDescent="0.3">
      <c r="A194" s="3">
        <v>1229</v>
      </c>
      <c r="B194" s="3">
        <v>535</v>
      </c>
      <c r="C194" s="3"/>
      <c r="D194" s="31" t="s">
        <v>171</v>
      </c>
      <c r="E194" s="33">
        <v>-1928.85</v>
      </c>
      <c r="F194" s="32">
        <v>-2123.6999999999998</v>
      </c>
      <c r="G194" s="32">
        <v>0</v>
      </c>
      <c r="H194" s="32">
        <v>-1473.06</v>
      </c>
      <c r="I194" s="34">
        <f t="shared" si="4"/>
        <v>-5525.61</v>
      </c>
    </row>
    <row r="195" spans="1:9" x14ac:dyDescent="0.3">
      <c r="A195" s="3">
        <v>1231</v>
      </c>
      <c r="B195" s="3">
        <v>537</v>
      </c>
      <c r="C195" s="3"/>
      <c r="D195" s="31" t="s">
        <v>172</v>
      </c>
      <c r="E195" s="33">
        <v>-2865.28</v>
      </c>
      <c r="F195" s="32">
        <v>-5321.61</v>
      </c>
      <c r="G195" s="32">
        <v>-2646.67</v>
      </c>
      <c r="H195" s="32">
        <v>-2370.73</v>
      </c>
      <c r="I195" s="34">
        <f t="shared" si="4"/>
        <v>-13204.289999999999</v>
      </c>
    </row>
    <row r="196" spans="1:9" x14ac:dyDescent="0.3">
      <c r="A196" s="3">
        <v>1234</v>
      </c>
      <c r="B196" s="3">
        <v>540</v>
      </c>
      <c r="C196" s="3"/>
      <c r="D196" s="31" t="s">
        <v>173</v>
      </c>
      <c r="E196" s="33">
        <v>-50131.66</v>
      </c>
      <c r="F196" s="32">
        <v>-54853.13</v>
      </c>
      <c r="G196" s="32">
        <v>-12397.9</v>
      </c>
      <c r="H196" s="32">
        <v>-19611.29</v>
      </c>
      <c r="I196" s="34">
        <f t="shared" si="4"/>
        <v>-136993.98000000001</v>
      </c>
    </row>
    <row r="197" spans="1:9" x14ac:dyDescent="0.3">
      <c r="A197" s="3">
        <v>1235</v>
      </c>
      <c r="B197" s="3">
        <v>541</v>
      </c>
      <c r="C197" s="3">
        <v>843</v>
      </c>
      <c r="D197" s="31" t="s">
        <v>174</v>
      </c>
      <c r="E197" s="33">
        <v>-28812.82</v>
      </c>
      <c r="F197" s="32">
        <v>-36848.720000000001</v>
      </c>
      <c r="G197" s="32">
        <v>-61832.19</v>
      </c>
      <c r="H197" s="32">
        <v>-22698.26</v>
      </c>
      <c r="I197" s="34">
        <f t="shared" si="4"/>
        <v>-150191.99000000002</v>
      </c>
    </row>
    <row r="198" spans="1:9" x14ac:dyDescent="0.3">
      <c r="A198" s="3">
        <v>1236</v>
      </c>
      <c r="B198" s="3">
        <v>542</v>
      </c>
      <c r="C198" s="3">
        <v>899</v>
      </c>
      <c r="D198" s="31" t="s">
        <v>175</v>
      </c>
      <c r="E198" s="33">
        <v>-2926.46</v>
      </c>
      <c r="F198" s="32">
        <v>-2506.29</v>
      </c>
      <c r="G198" s="32">
        <v>-399.52</v>
      </c>
      <c r="H198" s="32">
        <v>-2296.15</v>
      </c>
      <c r="I198" s="34">
        <f t="shared" si="4"/>
        <v>-8128.42</v>
      </c>
    </row>
    <row r="199" spans="1:9" x14ac:dyDescent="0.3">
      <c r="A199" s="3">
        <v>1238</v>
      </c>
      <c r="B199" s="3">
        <v>544</v>
      </c>
      <c r="C199" s="3"/>
      <c r="D199" s="31" t="s">
        <v>176</v>
      </c>
      <c r="E199" s="33">
        <v>-175.91</v>
      </c>
      <c r="F199" s="32">
        <v>-110.11</v>
      </c>
      <c r="G199" s="32">
        <v>-531.59</v>
      </c>
      <c r="H199" s="32">
        <v>-27.24</v>
      </c>
      <c r="I199" s="34">
        <f t="shared" si="4"/>
        <v>-844.85</v>
      </c>
    </row>
    <row r="200" spans="1:9" x14ac:dyDescent="0.3">
      <c r="A200" s="3">
        <v>1239</v>
      </c>
      <c r="B200" s="3">
        <v>545</v>
      </c>
      <c r="C200" s="3"/>
      <c r="D200" s="31" t="s">
        <v>177</v>
      </c>
      <c r="E200" s="33">
        <v>-3199.33</v>
      </c>
      <c r="F200" s="32">
        <v>-3291.49</v>
      </c>
      <c r="G200" s="32">
        <v>-234.12</v>
      </c>
      <c r="H200" s="32">
        <v>-1056.3800000000001</v>
      </c>
      <c r="I200" s="34">
        <f t="shared" si="4"/>
        <v>-7781.32</v>
      </c>
    </row>
    <row r="201" spans="1:9" x14ac:dyDescent="0.3">
      <c r="A201" s="3">
        <v>1240</v>
      </c>
      <c r="B201" s="3">
        <v>546</v>
      </c>
      <c r="C201" s="3">
        <v>894</v>
      </c>
      <c r="D201" s="31" t="s">
        <v>178</v>
      </c>
      <c r="E201" s="33">
        <v>-1116.67</v>
      </c>
      <c r="F201" s="32">
        <v>-23839.599999999999</v>
      </c>
      <c r="G201" s="32">
        <v>-331.56</v>
      </c>
      <c r="H201" s="32">
        <v>-7243.4</v>
      </c>
      <c r="I201" s="34">
        <f t="shared" si="4"/>
        <v>-32531.229999999996</v>
      </c>
    </row>
    <row r="202" spans="1:9" x14ac:dyDescent="0.3">
      <c r="A202" s="3">
        <v>1243</v>
      </c>
      <c r="B202" s="3">
        <v>549</v>
      </c>
      <c r="C202" s="3"/>
      <c r="D202" s="31" t="s">
        <v>179</v>
      </c>
      <c r="E202" s="33">
        <v>-7397.37</v>
      </c>
      <c r="F202" s="32">
        <v>-6932.08</v>
      </c>
      <c r="G202" s="32">
        <v>-1609.79</v>
      </c>
      <c r="H202" s="32">
        <v>-9429.2099999999991</v>
      </c>
      <c r="I202" s="34">
        <f t="shared" si="4"/>
        <v>-25368.45</v>
      </c>
    </row>
    <row r="203" spans="1:9" x14ac:dyDescent="0.3">
      <c r="A203" s="3">
        <v>1245</v>
      </c>
      <c r="B203" s="3">
        <v>551</v>
      </c>
      <c r="C203" s="3"/>
      <c r="D203" s="31" t="s">
        <v>180</v>
      </c>
      <c r="E203" s="33">
        <v>-3762.2</v>
      </c>
      <c r="F203" s="32">
        <v>-5024.6499999999996</v>
      </c>
      <c r="G203" s="32">
        <v>-397.65</v>
      </c>
      <c r="H203" s="32">
        <v>-3111.69</v>
      </c>
      <c r="I203" s="34">
        <f t="shared" si="4"/>
        <v>-12296.189999999999</v>
      </c>
    </row>
    <row r="204" spans="1:9" x14ac:dyDescent="0.3">
      <c r="A204" s="3">
        <v>1246</v>
      </c>
      <c r="B204" s="3">
        <v>552</v>
      </c>
      <c r="C204" s="3"/>
      <c r="D204" s="31" t="s">
        <v>181</v>
      </c>
      <c r="E204" s="33">
        <v>0</v>
      </c>
      <c r="F204" s="32">
        <v>-2.61</v>
      </c>
      <c r="G204" s="32">
        <v>0</v>
      </c>
      <c r="H204" s="32">
        <v>0</v>
      </c>
      <c r="I204" s="34">
        <f t="shared" si="4"/>
        <v>-2.61</v>
      </c>
    </row>
    <row r="205" spans="1:9" x14ac:dyDescent="0.3">
      <c r="A205" s="3">
        <v>1247</v>
      </c>
      <c r="B205" s="3">
        <v>553</v>
      </c>
      <c r="C205" s="3"/>
      <c r="D205" s="31" t="s">
        <v>182</v>
      </c>
      <c r="E205" s="33">
        <v>-8327.85</v>
      </c>
      <c r="F205" s="32">
        <v>-5579.77</v>
      </c>
      <c r="G205" s="32">
        <v>0</v>
      </c>
      <c r="H205" s="32">
        <v>-4052.22</v>
      </c>
      <c r="I205" s="34">
        <f t="shared" si="4"/>
        <v>-17959.84</v>
      </c>
    </row>
    <row r="206" spans="1:9" x14ac:dyDescent="0.3">
      <c r="A206" s="3">
        <v>1248</v>
      </c>
      <c r="B206" s="3">
        <v>554</v>
      </c>
      <c r="C206" s="3"/>
      <c r="D206" s="31" t="s">
        <v>183</v>
      </c>
      <c r="E206" s="33">
        <v>-5328.83</v>
      </c>
      <c r="F206" s="32">
        <v>-16255.82</v>
      </c>
      <c r="G206" s="32">
        <v>-4335.8900000000003</v>
      </c>
      <c r="H206" s="32">
        <v>-5898.37</v>
      </c>
      <c r="I206" s="34">
        <f t="shared" si="4"/>
        <v>-31818.91</v>
      </c>
    </row>
    <row r="207" spans="1:9" x14ac:dyDescent="0.3">
      <c r="A207" s="3">
        <v>1249</v>
      </c>
      <c r="B207" s="3">
        <v>555</v>
      </c>
      <c r="C207" s="3"/>
      <c r="D207" s="31" t="s">
        <v>184</v>
      </c>
      <c r="E207" s="33">
        <v>0</v>
      </c>
      <c r="F207" s="32">
        <v>-2124.44</v>
      </c>
      <c r="G207" s="32">
        <v>0</v>
      </c>
      <c r="H207" s="32">
        <v>0</v>
      </c>
      <c r="I207" s="34">
        <f t="shared" si="4"/>
        <v>-2124.44</v>
      </c>
    </row>
    <row r="208" spans="1:9" x14ac:dyDescent="0.3">
      <c r="A208" s="3">
        <v>1251</v>
      </c>
      <c r="B208" s="3">
        <v>557</v>
      </c>
      <c r="C208" s="3"/>
      <c r="D208" s="31" t="s">
        <v>185</v>
      </c>
      <c r="E208" s="33">
        <v>-14507.38</v>
      </c>
      <c r="F208" s="32">
        <v>-44182.27</v>
      </c>
      <c r="G208" s="32">
        <v>-8829.8799999999992</v>
      </c>
      <c r="H208" s="32">
        <v>-21771.27</v>
      </c>
      <c r="I208" s="34">
        <f t="shared" si="4"/>
        <v>-89290.8</v>
      </c>
    </row>
    <row r="209" spans="1:9" x14ac:dyDescent="0.3">
      <c r="A209" s="3">
        <v>1252</v>
      </c>
      <c r="B209" s="3">
        <v>558</v>
      </c>
      <c r="C209" s="3"/>
      <c r="D209" s="31" t="s">
        <v>186</v>
      </c>
      <c r="E209" s="33">
        <v>-9338.2199999999993</v>
      </c>
      <c r="F209" s="32">
        <v>-18527.89</v>
      </c>
      <c r="G209" s="32">
        <v>-5900.76</v>
      </c>
      <c r="H209" s="32">
        <v>-4387.8900000000003</v>
      </c>
      <c r="I209" s="34">
        <f t="shared" si="4"/>
        <v>-38154.76</v>
      </c>
    </row>
    <row r="210" spans="1:9" x14ac:dyDescent="0.3">
      <c r="A210" s="3">
        <v>1253</v>
      </c>
      <c r="B210" s="3">
        <v>559</v>
      </c>
      <c r="C210" s="3"/>
      <c r="D210" s="31" t="s">
        <v>187</v>
      </c>
      <c r="E210" s="33">
        <v>0</v>
      </c>
      <c r="F210" s="32">
        <v>0</v>
      </c>
      <c r="G210" s="32">
        <v>0</v>
      </c>
      <c r="H210" s="32">
        <v>0</v>
      </c>
      <c r="I210" s="34">
        <f t="shared" si="4"/>
        <v>0</v>
      </c>
    </row>
    <row r="211" spans="1:9" x14ac:dyDescent="0.3">
      <c r="A211" s="3">
        <v>1254</v>
      </c>
      <c r="B211" s="3">
        <v>560</v>
      </c>
      <c r="C211" s="3"/>
      <c r="D211" s="31" t="s">
        <v>188</v>
      </c>
      <c r="E211" s="33">
        <v>0</v>
      </c>
      <c r="F211" s="32">
        <v>0</v>
      </c>
      <c r="G211" s="32">
        <v>0</v>
      </c>
      <c r="H211" s="32">
        <v>0</v>
      </c>
      <c r="I211" s="34">
        <f t="shared" si="4"/>
        <v>0</v>
      </c>
    </row>
    <row r="212" spans="1:9" x14ac:dyDescent="0.3">
      <c r="A212" s="3">
        <v>1255</v>
      </c>
      <c r="B212" s="3">
        <v>561</v>
      </c>
      <c r="C212" s="3"/>
      <c r="D212" s="31" t="s">
        <v>189</v>
      </c>
      <c r="E212" s="33">
        <v>-12387.67</v>
      </c>
      <c r="F212" s="32">
        <v>-19353.77</v>
      </c>
      <c r="G212" s="32">
        <v>-2489.58</v>
      </c>
      <c r="H212" s="32">
        <v>-4170.41</v>
      </c>
      <c r="I212" s="34">
        <f t="shared" si="4"/>
        <v>-38401.430000000008</v>
      </c>
    </row>
    <row r="213" spans="1:9" x14ac:dyDescent="0.3">
      <c r="A213" s="3">
        <v>1257</v>
      </c>
      <c r="B213" s="3">
        <v>563</v>
      </c>
      <c r="C213" s="3">
        <v>881</v>
      </c>
      <c r="D213" s="31" t="s">
        <v>190</v>
      </c>
      <c r="E213" s="33">
        <v>0</v>
      </c>
      <c r="F213" s="32">
        <v>0</v>
      </c>
      <c r="G213" s="32">
        <v>0</v>
      </c>
      <c r="H213" s="32">
        <v>-16.239999999999998</v>
      </c>
      <c r="I213" s="34">
        <f t="shared" si="4"/>
        <v>-16.239999999999998</v>
      </c>
    </row>
    <row r="214" spans="1:9" x14ac:dyDescent="0.3">
      <c r="A214" s="3">
        <v>1258</v>
      </c>
      <c r="B214" s="3">
        <v>564</v>
      </c>
      <c r="C214" s="3"/>
      <c r="D214" s="31" t="s">
        <v>191</v>
      </c>
      <c r="E214" s="33">
        <v>-880.04</v>
      </c>
      <c r="F214" s="32">
        <v>-161.63999999999999</v>
      </c>
      <c r="G214" s="32">
        <v>-350.22</v>
      </c>
      <c r="H214" s="32">
        <v>-143.04</v>
      </c>
      <c r="I214" s="34">
        <f t="shared" si="4"/>
        <v>-1534.9399999999998</v>
      </c>
    </row>
    <row r="215" spans="1:9" x14ac:dyDescent="0.3">
      <c r="A215" s="3">
        <v>1259</v>
      </c>
      <c r="B215" s="3">
        <v>565</v>
      </c>
      <c r="C215" s="3"/>
      <c r="D215" s="31" t="s">
        <v>192</v>
      </c>
      <c r="E215" s="33">
        <v>0</v>
      </c>
      <c r="F215" s="32">
        <v>0</v>
      </c>
      <c r="G215" s="32">
        <v>0</v>
      </c>
      <c r="H215" s="32">
        <v>0</v>
      </c>
      <c r="I215" s="34">
        <f t="shared" si="4"/>
        <v>0</v>
      </c>
    </row>
    <row r="216" spans="1:9" x14ac:dyDescent="0.3">
      <c r="A216" s="3">
        <v>1261</v>
      </c>
      <c r="B216" s="3">
        <v>568</v>
      </c>
      <c r="C216" s="3"/>
      <c r="D216" s="31" t="s">
        <v>193</v>
      </c>
      <c r="E216" s="33">
        <v>-9631.14</v>
      </c>
      <c r="F216" s="32">
        <v>-20215.330000000002</v>
      </c>
      <c r="G216" s="32">
        <v>-1767.54</v>
      </c>
      <c r="H216" s="32">
        <v>-7429.25</v>
      </c>
      <c r="I216" s="34">
        <f t="shared" si="4"/>
        <v>-39043.26</v>
      </c>
    </row>
    <row r="217" spans="1:9" x14ac:dyDescent="0.3">
      <c r="A217" s="3">
        <v>1262</v>
      </c>
      <c r="B217" s="3">
        <v>570</v>
      </c>
      <c r="C217" s="3">
        <v>848</v>
      </c>
      <c r="D217" s="31" t="s">
        <v>194</v>
      </c>
      <c r="E217" s="33">
        <v>-4370.78</v>
      </c>
      <c r="F217" s="32">
        <v>-4335.17</v>
      </c>
      <c r="G217" s="32">
        <v>-1020.27</v>
      </c>
      <c r="H217" s="32">
        <v>-2822.53</v>
      </c>
      <c r="I217" s="34">
        <f t="shared" si="4"/>
        <v>-12548.750000000002</v>
      </c>
    </row>
    <row r="218" spans="1:9" x14ac:dyDescent="0.3">
      <c r="A218" s="3">
        <v>1264</v>
      </c>
      <c r="B218" s="3">
        <v>572</v>
      </c>
      <c r="C218" s="3"/>
      <c r="D218" s="31" t="s">
        <v>195</v>
      </c>
      <c r="E218" s="33">
        <v>0</v>
      </c>
      <c r="F218" s="32">
        <v>-13.23</v>
      </c>
      <c r="G218" s="32">
        <v>0</v>
      </c>
      <c r="H218" s="32">
        <v>0</v>
      </c>
      <c r="I218" s="34">
        <f t="shared" si="4"/>
        <v>-13.23</v>
      </c>
    </row>
    <row r="219" spans="1:9" x14ac:dyDescent="0.3">
      <c r="A219" s="3">
        <v>1265</v>
      </c>
      <c r="B219" s="3">
        <v>574</v>
      </c>
      <c r="C219" s="3"/>
      <c r="D219" s="31" t="s">
        <v>196</v>
      </c>
      <c r="E219" s="33">
        <v>-2329.96</v>
      </c>
      <c r="F219" s="32">
        <v>-300.05</v>
      </c>
      <c r="G219" s="32">
        <v>-253.74</v>
      </c>
      <c r="H219" s="32">
        <v>0</v>
      </c>
      <c r="I219" s="34">
        <f t="shared" si="4"/>
        <v>-2883.75</v>
      </c>
    </row>
    <row r="220" spans="1:9" x14ac:dyDescent="0.3">
      <c r="A220" s="3">
        <v>1266</v>
      </c>
      <c r="B220" s="3">
        <v>575</v>
      </c>
      <c r="C220" s="3"/>
      <c r="D220" s="31" t="s">
        <v>197</v>
      </c>
      <c r="E220" s="33">
        <v>0</v>
      </c>
      <c r="F220" s="32">
        <v>0</v>
      </c>
      <c r="G220" s="32">
        <v>0</v>
      </c>
      <c r="H220" s="32">
        <v>-7937.15</v>
      </c>
      <c r="I220" s="34">
        <f t="shared" si="4"/>
        <v>-7937.15</v>
      </c>
    </row>
    <row r="221" spans="1:9" x14ac:dyDescent="0.3">
      <c r="A221" s="3">
        <v>1267</v>
      </c>
      <c r="B221" s="3">
        <v>576</v>
      </c>
      <c r="C221" s="3">
        <v>891</v>
      </c>
      <c r="D221" s="31" t="s">
        <v>198</v>
      </c>
      <c r="E221" s="33">
        <v>0</v>
      </c>
      <c r="F221" s="32">
        <v>0</v>
      </c>
      <c r="G221" s="32">
        <v>0</v>
      </c>
      <c r="H221" s="32">
        <v>0</v>
      </c>
      <c r="I221" s="34">
        <f t="shared" si="4"/>
        <v>0</v>
      </c>
    </row>
    <row r="222" spans="1:9" x14ac:dyDescent="0.3">
      <c r="A222" s="3">
        <v>1270</v>
      </c>
      <c r="B222" s="3">
        <v>791</v>
      </c>
      <c r="C222" s="3"/>
      <c r="D222" s="31" t="s">
        <v>199</v>
      </c>
      <c r="E222" s="33">
        <v>0</v>
      </c>
      <c r="F222" s="32">
        <v>0</v>
      </c>
      <c r="G222" s="32">
        <v>0</v>
      </c>
      <c r="H222" s="32">
        <v>0</v>
      </c>
      <c r="I222" s="34">
        <f t="shared" si="4"/>
        <v>0</v>
      </c>
    </row>
    <row r="223" spans="1:9" x14ac:dyDescent="0.3">
      <c r="A223" s="3">
        <v>1271</v>
      </c>
      <c r="B223" s="3">
        <v>792</v>
      </c>
      <c r="C223" s="3"/>
      <c r="D223" s="31" t="s">
        <v>200</v>
      </c>
      <c r="E223" s="33">
        <v>-3652.91</v>
      </c>
      <c r="F223" s="32">
        <v>-3333.78</v>
      </c>
      <c r="G223" s="32">
        <v>-3473.66</v>
      </c>
      <c r="H223" s="32">
        <v>-4057.94</v>
      </c>
      <c r="I223" s="34">
        <f t="shared" si="4"/>
        <v>-14518.29</v>
      </c>
    </row>
    <row r="224" spans="1:9" x14ac:dyDescent="0.3">
      <c r="A224" s="3">
        <v>1272</v>
      </c>
      <c r="B224" s="3">
        <v>793</v>
      </c>
      <c r="C224" s="3"/>
      <c r="D224" s="31" t="s">
        <v>201</v>
      </c>
      <c r="E224" s="33">
        <v>-883.38</v>
      </c>
      <c r="F224" s="32">
        <v>-2009.91</v>
      </c>
      <c r="G224" s="32">
        <v>0</v>
      </c>
      <c r="H224" s="32">
        <v>-361.83</v>
      </c>
      <c r="I224" s="34">
        <f t="shared" si="4"/>
        <v>-3255.12</v>
      </c>
    </row>
    <row r="225" spans="1:9" x14ac:dyDescent="0.3">
      <c r="A225" s="3">
        <v>3152</v>
      </c>
      <c r="B225" s="3">
        <v>801</v>
      </c>
      <c r="C225" s="3"/>
      <c r="D225" s="31" t="s">
        <v>202</v>
      </c>
      <c r="E225" s="33">
        <v>-520.41999999999996</v>
      </c>
      <c r="F225" s="32">
        <v>0</v>
      </c>
      <c r="G225" s="32">
        <v>0</v>
      </c>
      <c r="H225" s="32">
        <v>-21.81</v>
      </c>
      <c r="I225" s="34">
        <f t="shared" si="4"/>
        <v>-542.2299999999999</v>
      </c>
    </row>
    <row r="226" spans="1:9" x14ac:dyDescent="0.3">
      <c r="A226" s="3">
        <v>3156</v>
      </c>
      <c r="B226" s="3">
        <v>802</v>
      </c>
      <c r="C226" s="3"/>
      <c r="D226" s="31" t="s">
        <v>203</v>
      </c>
      <c r="E226" s="33">
        <v>-9308.08</v>
      </c>
      <c r="F226" s="32">
        <v>-8154.67</v>
      </c>
      <c r="G226" s="32">
        <v>-11872.49</v>
      </c>
      <c r="H226" s="32">
        <v>3443.29</v>
      </c>
      <c r="I226" s="34">
        <f t="shared" si="4"/>
        <v>-25891.949999999997</v>
      </c>
    </row>
    <row r="227" spans="1:9" x14ac:dyDescent="0.3">
      <c r="A227" s="3">
        <v>3157</v>
      </c>
      <c r="B227" s="3">
        <v>804</v>
      </c>
      <c r="C227" s="3"/>
      <c r="D227" s="31" t="s">
        <v>204</v>
      </c>
      <c r="E227" s="33">
        <v>-5004.58</v>
      </c>
      <c r="F227" s="32">
        <v>-8908.07</v>
      </c>
      <c r="G227" s="32">
        <v>-1087.68</v>
      </c>
      <c r="H227" s="32">
        <v>-2473.6799999999998</v>
      </c>
      <c r="I227" s="34">
        <f t="shared" si="4"/>
        <v>-17474.009999999998</v>
      </c>
    </row>
    <row r="228" spans="1:9" x14ac:dyDescent="0.3">
      <c r="A228" s="3">
        <v>3158</v>
      </c>
      <c r="B228" s="3">
        <v>805</v>
      </c>
      <c r="C228" s="3"/>
      <c r="D228" s="31" t="s">
        <v>205</v>
      </c>
      <c r="E228" s="33">
        <v>-9367.35</v>
      </c>
      <c r="F228" s="32">
        <v>-9468.9500000000007</v>
      </c>
      <c r="G228" s="32">
        <v>-13343.72</v>
      </c>
      <c r="H228" s="32">
        <v>-7069.12</v>
      </c>
      <c r="I228" s="34">
        <f t="shared" ref="I228:I272" si="5">SUM(E228:H228)</f>
        <v>-39249.140000000007</v>
      </c>
    </row>
    <row r="229" spans="1:9" x14ac:dyDescent="0.3">
      <c r="A229" s="3">
        <v>3206</v>
      </c>
      <c r="B229" s="3">
        <v>809</v>
      </c>
      <c r="C229" s="3"/>
      <c r="D229" s="31" t="s">
        <v>206</v>
      </c>
      <c r="E229" s="33">
        <v>-44149.74</v>
      </c>
      <c r="F229" s="32">
        <v>-45939.07</v>
      </c>
      <c r="G229" s="32">
        <v>-9328.1</v>
      </c>
      <c r="H229" s="32">
        <v>-54760.21</v>
      </c>
      <c r="I229" s="34">
        <f t="shared" si="5"/>
        <v>-154177.12</v>
      </c>
    </row>
    <row r="230" spans="1:9" x14ac:dyDescent="0.3">
      <c r="A230" s="3">
        <v>3159</v>
      </c>
      <c r="B230" s="3">
        <v>810</v>
      </c>
      <c r="C230" s="3"/>
      <c r="D230" s="31" t="s">
        <v>207</v>
      </c>
      <c r="E230" s="33">
        <v>-5351.83</v>
      </c>
      <c r="F230" s="32">
        <v>-31244.41</v>
      </c>
      <c r="G230" s="32">
        <v>-9556.26</v>
      </c>
      <c r="H230" s="32">
        <v>-21713.54</v>
      </c>
      <c r="I230" s="34">
        <f t="shared" si="5"/>
        <v>-67866.040000000008</v>
      </c>
    </row>
    <row r="231" spans="1:9" x14ac:dyDescent="0.3">
      <c r="A231" s="3">
        <v>3160</v>
      </c>
      <c r="B231" s="3">
        <v>812</v>
      </c>
      <c r="C231" s="3"/>
      <c r="D231" s="31" t="s">
        <v>208</v>
      </c>
      <c r="E231" s="33">
        <v>-473.27</v>
      </c>
      <c r="F231" s="32">
        <v>-4706.26</v>
      </c>
      <c r="G231" s="32">
        <v>-280.62</v>
      </c>
      <c r="H231" s="32">
        <v>-618.48</v>
      </c>
      <c r="I231" s="34">
        <f t="shared" si="5"/>
        <v>-6078.630000000001</v>
      </c>
    </row>
    <row r="232" spans="1:9" x14ac:dyDescent="0.3">
      <c r="A232" s="3">
        <v>3161</v>
      </c>
      <c r="B232" s="3">
        <v>813</v>
      </c>
      <c r="C232" s="3"/>
      <c r="D232" s="31" t="s">
        <v>209</v>
      </c>
      <c r="E232" s="33">
        <v>-1691.22</v>
      </c>
      <c r="F232" s="32">
        <v>-1554.22</v>
      </c>
      <c r="G232" s="32">
        <v>-647.77</v>
      </c>
      <c r="H232" s="32">
        <v>-379.79</v>
      </c>
      <c r="I232" s="34">
        <f t="shared" si="5"/>
        <v>-4273</v>
      </c>
    </row>
    <row r="233" spans="1:9" x14ac:dyDescent="0.3">
      <c r="A233" s="3">
        <v>3162</v>
      </c>
      <c r="B233" s="3">
        <v>814</v>
      </c>
      <c r="C233" s="3"/>
      <c r="D233" s="31" t="s">
        <v>210</v>
      </c>
      <c r="E233" s="33">
        <v>-5196.67</v>
      </c>
      <c r="F233" s="32">
        <v>-7157.05</v>
      </c>
      <c r="G233" s="32">
        <v>-1166.81</v>
      </c>
      <c r="H233" s="32">
        <v>-5055.79</v>
      </c>
      <c r="I233" s="34">
        <f t="shared" si="5"/>
        <v>-18576.32</v>
      </c>
    </row>
    <row r="234" spans="1:9" x14ac:dyDescent="0.3">
      <c r="A234" s="3">
        <v>3163</v>
      </c>
      <c r="B234" s="3">
        <v>816</v>
      </c>
      <c r="C234" s="3"/>
      <c r="D234" s="31" t="s">
        <v>211</v>
      </c>
      <c r="E234" s="33">
        <v>0</v>
      </c>
      <c r="F234" s="32">
        <v>-71.97</v>
      </c>
      <c r="G234" s="32">
        <v>-1286.25</v>
      </c>
      <c r="H234" s="32">
        <v>-227.37</v>
      </c>
      <c r="I234" s="34">
        <f t="shared" si="5"/>
        <v>-1585.5900000000001</v>
      </c>
    </row>
    <row r="235" spans="1:9" x14ac:dyDescent="0.3">
      <c r="A235" s="3">
        <v>3164</v>
      </c>
      <c r="B235" s="3">
        <v>818</v>
      </c>
      <c r="C235" s="3"/>
      <c r="D235" s="31" t="s">
        <v>212</v>
      </c>
      <c r="E235" s="33">
        <v>0</v>
      </c>
      <c r="F235" s="32">
        <v>0</v>
      </c>
      <c r="G235" s="32">
        <v>0</v>
      </c>
      <c r="H235" s="32">
        <v>0</v>
      </c>
      <c r="I235" s="34">
        <f t="shared" si="5"/>
        <v>0</v>
      </c>
    </row>
    <row r="236" spans="1:9" x14ac:dyDescent="0.3">
      <c r="A236" s="3">
        <v>3165</v>
      </c>
      <c r="B236" s="3">
        <v>819</v>
      </c>
      <c r="C236" s="3"/>
      <c r="D236" s="31" t="s">
        <v>213</v>
      </c>
      <c r="E236" s="33">
        <v>-1367.15</v>
      </c>
      <c r="F236" s="32">
        <v>-3707.61</v>
      </c>
      <c r="G236" s="32">
        <v>-294.43</v>
      </c>
      <c r="H236" s="32">
        <v>-1313.89</v>
      </c>
      <c r="I236" s="34">
        <f t="shared" si="5"/>
        <v>-6683.0800000000008</v>
      </c>
    </row>
    <row r="237" spans="1:9" x14ac:dyDescent="0.3">
      <c r="A237" s="3">
        <v>3166</v>
      </c>
      <c r="B237" s="3">
        <v>820</v>
      </c>
      <c r="C237" s="3"/>
      <c r="D237" s="31" t="s">
        <v>214</v>
      </c>
      <c r="E237" s="33">
        <v>-12365.02</v>
      </c>
      <c r="F237" s="32">
        <v>-14803.38</v>
      </c>
      <c r="G237" s="32">
        <v>-3939.75</v>
      </c>
      <c r="H237" s="32">
        <v>-3366.29</v>
      </c>
      <c r="I237" s="34">
        <f t="shared" si="5"/>
        <v>-34474.44</v>
      </c>
    </row>
    <row r="238" spans="1:9" x14ac:dyDescent="0.3">
      <c r="A238" s="3">
        <v>3167</v>
      </c>
      <c r="B238" s="3">
        <v>821</v>
      </c>
      <c r="C238" s="3"/>
      <c r="D238" s="31" t="s">
        <v>215</v>
      </c>
      <c r="E238" s="33">
        <v>-6476.26</v>
      </c>
      <c r="F238" s="32">
        <v>-5607.55</v>
      </c>
      <c r="G238" s="32">
        <v>-2922.63</v>
      </c>
      <c r="H238" s="32">
        <v>-3091.44</v>
      </c>
      <c r="I238" s="34">
        <f t="shared" si="5"/>
        <v>-18097.88</v>
      </c>
    </row>
    <row r="239" spans="1:9" x14ac:dyDescent="0.3">
      <c r="A239" s="3">
        <v>3217</v>
      </c>
      <c r="B239" s="3">
        <v>822</v>
      </c>
      <c r="C239" s="3"/>
      <c r="D239" s="31" t="s">
        <v>216</v>
      </c>
      <c r="E239" s="33">
        <v>-3314.73</v>
      </c>
      <c r="F239" s="32">
        <v>-3401.55</v>
      </c>
      <c r="G239" s="32">
        <v>-543.12</v>
      </c>
      <c r="H239" s="32">
        <v>-1932.44</v>
      </c>
      <c r="I239" s="34">
        <f t="shared" si="5"/>
        <v>-9191.84</v>
      </c>
    </row>
    <row r="240" spans="1:9" x14ac:dyDescent="0.3">
      <c r="A240" s="3">
        <v>3168</v>
      </c>
      <c r="B240" s="3">
        <v>823</v>
      </c>
      <c r="C240" s="3"/>
      <c r="D240" s="31" t="s">
        <v>217</v>
      </c>
      <c r="E240" s="33">
        <v>-342</v>
      </c>
      <c r="F240" s="32">
        <v>-748.25</v>
      </c>
      <c r="G240" s="32">
        <v>-687.97</v>
      </c>
      <c r="H240" s="32">
        <v>-140.43</v>
      </c>
      <c r="I240" s="34">
        <f t="shared" si="5"/>
        <v>-1918.65</v>
      </c>
    </row>
    <row r="241" spans="1:9" x14ac:dyDescent="0.3">
      <c r="A241" s="3">
        <v>3169</v>
      </c>
      <c r="B241" s="3">
        <v>824</v>
      </c>
      <c r="C241" s="3"/>
      <c r="D241" s="31" t="s">
        <v>218</v>
      </c>
      <c r="E241" s="33">
        <v>0</v>
      </c>
      <c r="F241" s="32">
        <v>0</v>
      </c>
      <c r="G241" s="32">
        <v>0</v>
      </c>
      <c r="H241" s="32">
        <v>0</v>
      </c>
      <c r="I241" s="34">
        <f t="shared" si="5"/>
        <v>0</v>
      </c>
    </row>
    <row r="242" spans="1:9" x14ac:dyDescent="0.3">
      <c r="A242" s="3">
        <v>3170</v>
      </c>
      <c r="B242" s="3">
        <v>825</v>
      </c>
      <c r="C242" s="3"/>
      <c r="D242" s="31" t="s">
        <v>219</v>
      </c>
      <c r="E242" s="33">
        <v>-7832.67</v>
      </c>
      <c r="F242" s="32">
        <v>-7516.06</v>
      </c>
      <c r="G242" s="32">
        <v>-7740.03</v>
      </c>
      <c r="H242" s="32">
        <v>-4934.34</v>
      </c>
      <c r="I242" s="34">
        <f t="shared" si="5"/>
        <v>-28023.1</v>
      </c>
    </row>
    <row r="243" spans="1:9" x14ac:dyDescent="0.3">
      <c r="A243" s="3">
        <v>3171</v>
      </c>
      <c r="B243" s="3">
        <v>826</v>
      </c>
      <c r="C243" s="3"/>
      <c r="D243" s="31" t="s">
        <v>220</v>
      </c>
      <c r="E243" s="33">
        <v>0</v>
      </c>
      <c r="F243" s="32">
        <v>0</v>
      </c>
      <c r="G243" s="32">
        <v>0</v>
      </c>
      <c r="H243" s="32">
        <v>0</v>
      </c>
      <c r="I243" s="34">
        <f t="shared" si="5"/>
        <v>0</v>
      </c>
    </row>
    <row r="244" spans="1:9" x14ac:dyDescent="0.3">
      <c r="A244" s="3">
        <v>3172</v>
      </c>
      <c r="B244" s="3">
        <v>834</v>
      </c>
      <c r="C244" s="3"/>
      <c r="D244" s="31" t="s">
        <v>221</v>
      </c>
      <c r="E244" s="33">
        <v>-67.180000000000007</v>
      </c>
      <c r="F244" s="32">
        <v>67.5</v>
      </c>
      <c r="G244" s="32">
        <v>0</v>
      </c>
      <c r="H244" s="32">
        <v>0</v>
      </c>
      <c r="I244" s="34">
        <f t="shared" si="5"/>
        <v>0.31999999999999318</v>
      </c>
    </row>
    <row r="245" spans="1:9" x14ac:dyDescent="0.3">
      <c r="A245" s="3">
        <v>3173</v>
      </c>
      <c r="B245" s="3">
        <v>838</v>
      </c>
      <c r="C245" s="3"/>
      <c r="D245" s="31" t="s">
        <v>222</v>
      </c>
      <c r="E245" s="33">
        <v>0</v>
      </c>
      <c r="F245" s="32">
        <v>0</v>
      </c>
      <c r="G245" s="32">
        <v>0</v>
      </c>
      <c r="H245" s="32">
        <v>0</v>
      </c>
      <c r="I245" s="34">
        <f t="shared" si="5"/>
        <v>0</v>
      </c>
    </row>
    <row r="246" spans="1:9" x14ac:dyDescent="0.3">
      <c r="A246" s="3">
        <v>3174</v>
      </c>
      <c r="B246" s="3">
        <v>839</v>
      </c>
      <c r="C246" s="3"/>
      <c r="D246" s="31" t="s">
        <v>223</v>
      </c>
      <c r="E246" s="33">
        <v>-1010.69</v>
      </c>
      <c r="F246" s="32">
        <v>-8242.15</v>
      </c>
      <c r="G246" s="32">
        <v>-7414.69</v>
      </c>
      <c r="H246" s="32">
        <v>0</v>
      </c>
      <c r="I246" s="34">
        <f t="shared" si="5"/>
        <v>-16667.53</v>
      </c>
    </row>
    <row r="247" spans="1:9" x14ac:dyDescent="0.3">
      <c r="A247" s="3">
        <v>3199</v>
      </c>
      <c r="B247" s="3">
        <v>850</v>
      </c>
      <c r="C247" s="3"/>
      <c r="D247" s="31" t="s">
        <v>224</v>
      </c>
      <c r="E247" s="33">
        <v>-1706.23</v>
      </c>
      <c r="F247" s="32">
        <v>-3769.65</v>
      </c>
      <c r="G247" s="32">
        <v>-246.51</v>
      </c>
      <c r="H247" s="32">
        <v>-2247.9</v>
      </c>
      <c r="I247" s="34">
        <f t="shared" si="5"/>
        <v>-7970.2900000000009</v>
      </c>
    </row>
    <row r="248" spans="1:9" x14ac:dyDescent="0.3">
      <c r="A248" s="3">
        <v>3251</v>
      </c>
      <c r="B248" s="3">
        <v>856</v>
      </c>
      <c r="C248" s="3"/>
      <c r="D248" s="31" t="s">
        <v>275</v>
      </c>
      <c r="E248" s="33">
        <v>0</v>
      </c>
      <c r="F248" s="32">
        <v>-11997.58</v>
      </c>
      <c r="G248" s="32">
        <v>-741.28</v>
      </c>
      <c r="H248" s="32">
        <v>-6743.7</v>
      </c>
      <c r="I248" s="34">
        <f t="shared" si="5"/>
        <v>-19482.560000000001</v>
      </c>
    </row>
    <row r="249" spans="1:9" x14ac:dyDescent="0.3">
      <c r="A249" s="3">
        <v>3175</v>
      </c>
      <c r="B249" s="3">
        <v>867</v>
      </c>
      <c r="C249" s="3"/>
      <c r="D249" s="31" t="s">
        <v>225</v>
      </c>
      <c r="E249" s="33">
        <v>-2210.46</v>
      </c>
      <c r="F249" s="32">
        <v>-4587.1499999999996</v>
      </c>
      <c r="G249" s="32">
        <v>-414.98</v>
      </c>
      <c r="H249" s="32">
        <v>-1884.05</v>
      </c>
      <c r="I249" s="34">
        <f t="shared" si="5"/>
        <v>-9096.64</v>
      </c>
    </row>
    <row r="250" spans="1:9" x14ac:dyDescent="0.3">
      <c r="A250" s="3">
        <v>3241</v>
      </c>
      <c r="B250" s="3">
        <v>871</v>
      </c>
      <c r="C250" s="3"/>
      <c r="D250" s="31" t="s">
        <v>256</v>
      </c>
      <c r="E250" s="33">
        <v>-31572.43</v>
      </c>
      <c r="F250" s="32">
        <v>-60829.82</v>
      </c>
      <c r="G250" s="32">
        <v>-15109.19</v>
      </c>
      <c r="H250" s="32">
        <v>-20864.48</v>
      </c>
      <c r="I250" s="34">
        <f t="shared" si="5"/>
        <v>-128375.92</v>
      </c>
    </row>
    <row r="251" spans="1:9" x14ac:dyDescent="0.3">
      <c r="A251" s="3">
        <v>3198</v>
      </c>
      <c r="B251" s="3">
        <v>873</v>
      </c>
      <c r="C251" s="3"/>
      <c r="D251" s="31" t="s">
        <v>226</v>
      </c>
      <c r="E251" s="33">
        <v>-5631.48</v>
      </c>
      <c r="F251" s="32">
        <v>-8088.87</v>
      </c>
      <c r="G251" s="32">
        <v>-1388.66</v>
      </c>
      <c r="H251" s="32">
        <v>-3324.25</v>
      </c>
      <c r="I251" s="34">
        <f t="shared" si="5"/>
        <v>-18433.259999999998</v>
      </c>
    </row>
    <row r="252" spans="1:9" x14ac:dyDescent="0.3">
      <c r="A252" s="3">
        <v>3184</v>
      </c>
      <c r="B252" s="3">
        <v>878</v>
      </c>
      <c r="C252" s="3"/>
      <c r="D252" s="31" t="s">
        <v>227</v>
      </c>
      <c r="E252" s="33">
        <v>0</v>
      </c>
      <c r="F252" s="32">
        <v>0</v>
      </c>
      <c r="G252" s="32">
        <v>0</v>
      </c>
      <c r="H252" s="32">
        <v>0</v>
      </c>
      <c r="I252" s="34">
        <f t="shared" si="5"/>
        <v>0</v>
      </c>
    </row>
    <row r="253" spans="1:9" x14ac:dyDescent="0.3">
      <c r="A253" s="3">
        <v>3255</v>
      </c>
      <c r="B253" s="3">
        <v>889</v>
      </c>
      <c r="C253" s="3"/>
      <c r="D253" s="31" t="s">
        <v>294</v>
      </c>
      <c r="E253" s="33">
        <v>0</v>
      </c>
      <c r="F253" s="43">
        <v>0</v>
      </c>
      <c r="G253" s="43">
        <v>0</v>
      </c>
      <c r="H253" s="43">
        <v>0</v>
      </c>
      <c r="I253" s="44">
        <f>SUM(E253:H253)</f>
        <v>0</v>
      </c>
    </row>
    <row r="254" spans="1:9" x14ac:dyDescent="0.3">
      <c r="A254" s="3">
        <v>1281</v>
      </c>
      <c r="B254" s="3">
        <v>903</v>
      </c>
      <c r="C254" s="3">
        <v>898</v>
      </c>
      <c r="D254" s="31" t="s">
        <v>228</v>
      </c>
      <c r="E254" s="33">
        <v>0</v>
      </c>
      <c r="F254" s="32">
        <v>0</v>
      </c>
      <c r="G254" s="32">
        <v>0</v>
      </c>
      <c r="H254" s="32">
        <v>0</v>
      </c>
      <c r="I254" s="34">
        <f t="shared" si="5"/>
        <v>0</v>
      </c>
    </row>
    <row r="255" spans="1:9" x14ac:dyDescent="0.3">
      <c r="A255" s="3">
        <v>1283</v>
      </c>
      <c r="B255" s="3">
        <v>907</v>
      </c>
      <c r="C255" s="3">
        <v>891</v>
      </c>
      <c r="D255" s="31" t="s">
        <v>229</v>
      </c>
      <c r="E255" s="33">
        <v>0</v>
      </c>
      <c r="F255" s="32">
        <v>0</v>
      </c>
      <c r="G255" s="32">
        <v>0</v>
      </c>
      <c r="H255" s="32">
        <v>0</v>
      </c>
      <c r="I255" s="34">
        <f t="shared" si="5"/>
        <v>0</v>
      </c>
    </row>
    <row r="256" spans="1:9" x14ac:dyDescent="0.3">
      <c r="A256" s="3">
        <v>1284</v>
      </c>
      <c r="B256" s="3">
        <v>908</v>
      </c>
      <c r="C256" s="3">
        <v>881</v>
      </c>
      <c r="D256" s="31" t="s">
        <v>230</v>
      </c>
      <c r="E256" s="33">
        <v>0</v>
      </c>
      <c r="F256" s="32">
        <v>0</v>
      </c>
      <c r="G256" s="32">
        <v>0</v>
      </c>
      <c r="H256" s="32">
        <v>0</v>
      </c>
      <c r="I256" s="34">
        <f t="shared" si="5"/>
        <v>0</v>
      </c>
    </row>
    <row r="257" spans="1:9" x14ac:dyDescent="0.3">
      <c r="A257" s="3">
        <v>1288</v>
      </c>
      <c r="B257" s="3">
        <v>912</v>
      </c>
      <c r="C257" s="3">
        <v>890</v>
      </c>
      <c r="D257" s="31" t="s">
        <v>231</v>
      </c>
      <c r="E257" s="33">
        <v>-5882.88</v>
      </c>
      <c r="F257" s="32">
        <v>-8150.16</v>
      </c>
      <c r="G257" s="32">
        <v>-5281.57</v>
      </c>
      <c r="H257" s="32">
        <v>-2124.94</v>
      </c>
      <c r="I257" s="34">
        <f t="shared" si="5"/>
        <v>-21439.55</v>
      </c>
    </row>
    <row r="258" spans="1:9" x14ac:dyDescent="0.3">
      <c r="A258" s="3">
        <v>1289</v>
      </c>
      <c r="B258" s="3">
        <v>913</v>
      </c>
      <c r="C258" s="3"/>
      <c r="D258" s="31" t="s">
        <v>232</v>
      </c>
      <c r="E258" s="33">
        <v>0</v>
      </c>
      <c r="F258" s="32">
        <v>0</v>
      </c>
      <c r="G258" s="32">
        <v>0</v>
      </c>
      <c r="H258" s="32">
        <v>0</v>
      </c>
      <c r="I258" s="34">
        <f t="shared" si="5"/>
        <v>0</v>
      </c>
    </row>
    <row r="259" spans="1:9" x14ac:dyDescent="0.3">
      <c r="A259" s="3">
        <v>1290</v>
      </c>
      <c r="B259" s="3">
        <v>914</v>
      </c>
      <c r="C259" s="3">
        <v>893</v>
      </c>
      <c r="D259" s="31" t="s">
        <v>233</v>
      </c>
      <c r="E259" s="33">
        <v>0</v>
      </c>
      <c r="F259" s="32">
        <v>0</v>
      </c>
      <c r="G259" s="32">
        <v>0</v>
      </c>
      <c r="H259" s="32">
        <v>0</v>
      </c>
      <c r="I259" s="34">
        <f t="shared" si="5"/>
        <v>0</v>
      </c>
    </row>
    <row r="260" spans="1:9" x14ac:dyDescent="0.3">
      <c r="A260" s="3">
        <v>1292</v>
      </c>
      <c r="B260" s="3">
        <v>917</v>
      </c>
      <c r="C260" s="3"/>
      <c r="D260" s="31" t="s">
        <v>234</v>
      </c>
      <c r="E260" s="33">
        <v>0</v>
      </c>
      <c r="F260" s="32">
        <v>0</v>
      </c>
      <c r="G260" s="32">
        <v>0</v>
      </c>
      <c r="H260" s="32">
        <v>0</v>
      </c>
      <c r="I260" s="34">
        <f t="shared" si="5"/>
        <v>0</v>
      </c>
    </row>
    <row r="261" spans="1:9" x14ac:dyDescent="0.3">
      <c r="A261" s="3">
        <v>1293</v>
      </c>
      <c r="B261" s="3">
        <v>918</v>
      </c>
      <c r="C261" s="3"/>
      <c r="D261" s="31" t="s">
        <v>235</v>
      </c>
      <c r="E261" s="33">
        <v>0</v>
      </c>
      <c r="F261" s="32">
        <v>0</v>
      </c>
      <c r="G261" s="32">
        <v>0</v>
      </c>
      <c r="H261" s="32">
        <v>0</v>
      </c>
      <c r="I261" s="34">
        <f t="shared" si="5"/>
        <v>0</v>
      </c>
    </row>
    <row r="262" spans="1:9" x14ac:dyDescent="0.3">
      <c r="A262" s="3">
        <v>1294</v>
      </c>
      <c r="B262" s="3">
        <v>919</v>
      </c>
      <c r="C262" s="3"/>
      <c r="D262" s="31" t="s">
        <v>236</v>
      </c>
      <c r="E262" s="33">
        <v>0</v>
      </c>
      <c r="F262" s="32">
        <v>0</v>
      </c>
      <c r="G262" s="32">
        <v>0</v>
      </c>
      <c r="H262" s="32">
        <v>0</v>
      </c>
      <c r="I262" s="34">
        <f t="shared" si="5"/>
        <v>0</v>
      </c>
    </row>
    <row r="263" spans="1:9" x14ac:dyDescent="0.3">
      <c r="A263" s="3">
        <v>3245</v>
      </c>
      <c r="B263" s="3"/>
      <c r="C263" s="3"/>
      <c r="D263" s="31" t="s">
        <v>266</v>
      </c>
      <c r="E263" s="33">
        <v>0</v>
      </c>
      <c r="F263" s="32">
        <v>0</v>
      </c>
      <c r="G263" s="32">
        <v>0</v>
      </c>
      <c r="H263" s="32">
        <v>0</v>
      </c>
      <c r="I263" s="34">
        <f t="shared" si="5"/>
        <v>0</v>
      </c>
    </row>
    <row r="264" spans="1:9" x14ac:dyDescent="0.3">
      <c r="A264" s="3">
        <v>3232</v>
      </c>
      <c r="B264" s="3"/>
      <c r="C264" s="3"/>
      <c r="D264" s="31" t="s">
        <v>276</v>
      </c>
      <c r="E264" s="33">
        <v>0</v>
      </c>
      <c r="F264" s="32">
        <v>0</v>
      </c>
      <c r="G264" s="32">
        <v>0</v>
      </c>
      <c r="H264" s="32">
        <v>0</v>
      </c>
      <c r="I264" s="34">
        <f t="shared" si="5"/>
        <v>0</v>
      </c>
    </row>
    <row r="265" spans="1:9" x14ac:dyDescent="0.3">
      <c r="A265" s="3">
        <v>3210</v>
      </c>
      <c r="B265" s="3"/>
      <c r="C265" s="3"/>
      <c r="D265" s="31" t="s">
        <v>277</v>
      </c>
      <c r="E265" s="33">
        <v>0</v>
      </c>
      <c r="F265" s="32">
        <v>0</v>
      </c>
      <c r="G265" s="32">
        <v>0</v>
      </c>
      <c r="H265" s="32">
        <v>0</v>
      </c>
      <c r="I265" s="34">
        <f t="shared" si="5"/>
        <v>0</v>
      </c>
    </row>
    <row r="266" spans="1:9" x14ac:dyDescent="0.3">
      <c r="A266" s="3">
        <v>3233</v>
      </c>
      <c r="B266" s="3"/>
      <c r="C266" s="3"/>
      <c r="D266" s="31" t="s">
        <v>278</v>
      </c>
      <c r="E266" s="33">
        <v>0</v>
      </c>
      <c r="F266" s="32">
        <v>0</v>
      </c>
      <c r="G266" s="32">
        <v>0</v>
      </c>
      <c r="H266" s="32">
        <v>0</v>
      </c>
      <c r="I266" s="34">
        <f t="shared" si="5"/>
        <v>0</v>
      </c>
    </row>
    <row r="267" spans="1:9" x14ac:dyDescent="0.3">
      <c r="A267" s="3">
        <v>3234</v>
      </c>
      <c r="B267" s="3"/>
      <c r="C267" s="3"/>
      <c r="D267" s="31" t="s">
        <v>260</v>
      </c>
      <c r="E267" s="33">
        <v>0</v>
      </c>
      <c r="F267" s="32">
        <v>0</v>
      </c>
      <c r="G267" s="32">
        <v>0</v>
      </c>
      <c r="H267" s="32">
        <v>0</v>
      </c>
      <c r="I267" s="34">
        <f t="shared" si="5"/>
        <v>0</v>
      </c>
    </row>
    <row r="268" spans="1:9" x14ac:dyDescent="0.3">
      <c r="A268" s="3">
        <v>3200</v>
      </c>
      <c r="B268" s="3"/>
      <c r="C268" s="3"/>
      <c r="D268" s="31" t="s">
        <v>279</v>
      </c>
      <c r="E268" s="33">
        <v>0</v>
      </c>
      <c r="F268" s="32">
        <v>0</v>
      </c>
      <c r="G268" s="32">
        <v>0</v>
      </c>
      <c r="H268" s="32">
        <v>0</v>
      </c>
      <c r="I268" s="34">
        <f t="shared" si="5"/>
        <v>0</v>
      </c>
    </row>
    <row r="269" spans="1:9" x14ac:dyDescent="0.3">
      <c r="A269" s="3">
        <v>3237</v>
      </c>
      <c r="B269" s="3"/>
      <c r="C269" s="3"/>
      <c r="D269" s="31" t="s">
        <v>268</v>
      </c>
      <c r="E269" s="33">
        <v>0</v>
      </c>
      <c r="F269" s="32">
        <v>0</v>
      </c>
      <c r="G269" s="32">
        <v>0</v>
      </c>
      <c r="H269" s="32">
        <v>0</v>
      </c>
      <c r="I269" s="34">
        <f t="shared" si="5"/>
        <v>0</v>
      </c>
    </row>
    <row r="270" spans="1:9" x14ac:dyDescent="0.3">
      <c r="A270" s="3">
        <v>3243</v>
      </c>
      <c r="B270" s="3"/>
      <c r="C270" s="3"/>
      <c r="D270" s="31" t="s">
        <v>280</v>
      </c>
      <c r="E270" s="33">
        <v>0</v>
      </c>
      <c r="F270" s="32">
        <v>0</v>
      </c>
      <c r="G270" s="32">
        <v>0</v>
      </c>
      <c r="H270" s="32">
        <v>0</v>
      </c>
      <c r="I270" s="34">
        <f t="shared" si="5"/>
        <v>0</v>
      </c>
    </row>
    <row r="271" spans="1:9" x14ac:dyDescent="0.3">
      <c r="A271" s="3">
        <v>3246</v>
      </c>
      <c r="B271" s="3"/>
      <c r="C271" s="3"/>
      <c r="D271" s="31" t="s">
        <v>281</v>
      </c>
      <c r="E271" s="33">
        <v>0</v>
      </c>
      <c r="F271" s="32">
        <v>0</v>
      </c>
      <c r="G271" s="32">
        <v>0</v>
      </c>
      <c r="H271" s="32">
        <v>0</v>
      </c>
      <c r="I271" s="34">
        <f t="shared" si="5"/>
        <v>0</v>
      </c>
    </row>
    <row r="272" spans="1:9" s="7" customFormat="1" x14ac:dyDescent="0.3">
      <c r="A272" s="7">
        <f>COUNT(A8:A271)</f>
        <v>264</v>
      </c>
      <c r="D272" s="19" t="s">
        <v>264</v>
      </c>
      <c r="E272" s="35">
        <f>SUM(E8:E271)</f>
        <v>-819583.69000000006</v>
      </c>
      <c r="F272" s="35">
        <f t="shared" ref="F272:H272" si="6">SUM(F8:F271)</f>
        <v>-1277321.55</v>
      </c>
      <c r="G272" s="35">
        <f t="shared" si="6"/>
        <v>-475748.42999999993</v>
      </c>
      <c r="H272" s="35">
        <f t="shared" si="6"/>
        <v>-677186.88999999978</v>
      </c>
      <c r="I272" s="36">
        <f t="shared" si="5"/>
        <v>-3249840.5599999996</v>
      </c>
    </row>
  </sheetData>
  <pageMargins left="0.2" right="0.2" top="0.25" bottom="0.25" header="0.3" footer="0.3"/>
  <pageSetup scale="98" orientation="portrait" r:id="rId1"/>
  <ignoredErrors>
    <ignoredError sqref="I8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"/>
  <sheetViews>
    <sheetView topLeftCell="A250" zoomScaleNormal="100" workbookViewId="0">
      <selection activeCell="J269" sqref="J269"/>
    </sheetView>
  </sheetViews>
  <sheetFormatPr defaultRowHeight="14.4" x14ac:dyDescent="0.3"/>
  <cols>
    <col min="1" max="1" width="8.21875" customWidth="1"/>
    <col min="2" max="2" width="6.33203125" customWidth="1"/>
    <col min="3" max="3" width="6" customWidth="1"/>
    <col min="4" max="4" width="32.33203125" bestFit="1" customWidth="1"/>
    <col min="5" max="6" width="13.33203125" bestFit="1" customWidth="1"/>
    <col min="7" max="7" width="15.109375" customWidth="1"/>
  </cols>
  <sheetData>
    <row r="1" spans="1:10" ht="15" x14ac:dyDescent="0.3">
      <c r="A1" s="7" t="s">
        <v>285</v>
      </c>
      <c r="B1" s="7"/>
      <c r="C1" s="7"/>
      <c r="D1" s="7"/>
      <c r="E1" s="7"/>
      <c r="F1" s="7"/>
      <c r="G1" s="7"/>
    </row>
    <row r="2" spans="1:10" ht="15" x14ac:dyDescent="0.3">
      <c r="D2" s="6"/>
      <c r="E2" s="4" t="s">
        <v>237</v>
      </c>
      <c r="F2" s="4" t="s">
        <v>237</v>
      </c>
      <c r="H2" s="4"/>
      <c r="I2" s="4"/>
      <c r="J2" s="4"/>
    </row>
    <row r="3" spans="1:10" ht="15" x14ac:dyDescent="0.3">
      <c r="E3" s="4" t="s">
        <v>238</v>
      </c>
      <c r="F3" s="4" t="s">
        <v>238</v>
      </c>
      <c r="G3" s="9" t="s">
        <v>242</v>
      </c>
      <c r="H3" s="4"/>
      <c r="I3" s="4"/>
      <c r="J3" s="4"/>
    </row>
    <row r="4" spans="1:10" ht="15" x14ac:dyDescent="0.3">
      <c r="E4" s="4" t="s">
        <v>239</v>
      </c>
      <c r="F4" s="4" t="s">
        <v>239</v>
      </c>
      <c r="G4" s="9" t="s">
        <v>237</v>
      </c>
      <c r="H4" s="4"/>
      <c r="I4" s="4"/>
      <c r="J4" s="4"/>
    </row>
    <row r="5" spans="1:10" ht="15" x14ac:dyDescent="0.3">
      <c r="E5" s="10" t="s">
        <v>240</v>
      </c>
      <c r="F5" s="11" t="s">
        <v>241</v>
      </c>
      <c r="G5" s="9" t="s">
        <v>238</v>
      </c>
      <c r="H5" s="4"/>
      <c r="I5" s="4"/>
      <c r="J5" s="4"/>
    </row>
    <row r="6" spans="1:10" ht="15" x14ac:dyDescent="0.3">
      <c r="E6" s="4" t="s">
        <v>262</v>
      </c>
      <c r="F6" s="4" t="s">
        <v>262</v>
      </c>
      <c r="G6" s="9" t="s">
        <v>239</v>
      </c>
      <c r="H6" s="4"/>
      <c r="I6" s="4"/>
      <c r="J6" s="4"/>
    </row>
    <row r="7" spans="1:10" x14ac:dyDescent="0.3">
      <c r="A7" s="1" t="s">
        <v>282</v>
      </c>
      <c r="B7" s="1" t="s">
        <v>0</v>
      </c>
      <c r="C7" s="1" t="s">
        <v>1</v>
      </c>
      <c r="D7" s="2" t="s">
        <v>2</v>
      </c>
      <c r="E7" s="22" t="s">
        <v>265</v>
      </c>
      <c r="F7" s="22" t="s">
        <v>263</v>
      </c>
      <c r="G7" s="23" t="s">
        <v>296</v>
      </c>
      <c r="H7" s="4"/>
      <c r="I7" s="4"/>
      <c r="J7" s="4"/>
    </row>
    <row r="8" spans="1:10" x14ac:dyDescent="0.3">
      <c r="A8" s="3">
        <v>1000</v>
      </c>
      <c r="B8" s="3">
        <v>2</v>
      </c>
      <c r="C8" s="3"/>
      <c r="D8" s="31" t="s">
        <v>3</v>
      </c>
      <c r="E8" s="5">
        <f>Private!K8</f>
        <v>-8520.11</v>
      </c>
      <c r="F8" s="5">
        <f>Public!I8</f>
        <v>0</v>
      </c>
      <c r="G8" s="5">
        <f t="shared" ref="G8:G78" si="0">SUM(E8:F8)</f>
        <v>-8520.11</v>
      </c>
    </row>
    <row r="9" spans="1:10" x14ac:dyDescent="0.3">
      <c r="A9" s="3">
        <v>1001</v>
      </c>
      <c r="B9" s="3">
        <v>5</v>
      </c>
      <c r="C9" s="3">
        <v>877</v>
      </c>
      <c r="D9" s="31" t="s">
        <v>4</v>
      </c>
      <c r="E9" s="5">
        <f>Private!K9</f>
        <v>0</v>
      </c>
      <c r="F9" s="5">
        <f>Public!I9</f>
        <v>-672.81999999999994</v>
      </c>
      <c r="G9" s="5">
        <f t="shared" si="0"/>
        <v>-672.81999999999994</v>
      </c>
    </row>
    <row r="10" spans="1:10" x14ac:dyDescent="0.3">
      <c r="A10" s="3">
        <v>3238</v>
      </c>
      <c r="B10" s="3">
        <v>12</v>
      </c>
      <c r="C10" s="3"/>
      <c r="D10" s="31" t="s">
        <v>251</v>
      </c>
      <c r="E10" s="5">
        <f>Private!K10</f>
        <v>0</v>
      </c>
      <c r="F10" s="5">
        <f>Public!I10</f>
        <v>0</v>
      </c>
      <c r="G10" s="5">
        <f t="shared" si="0"/>
        <v>0</v>
      </c>
    </row>
    <row r="11" spans="1:10" x14ac:dyDescent="0.3">
      <c r="A11" s="3">
        <v>1004</v>
      </c>
      <c r="B11" s="3">
        <v>14</v>
      </c>
      <c r="C11" s="3"/>
      <c r="D11" s="31" t="s">
        <v>5</v>
      </c>
      <c r="E11" s="5">
        <f>Private!K11</f>
        <v>-20892.68</v>
      </c>
      <c r="F11" s="5">
        <f>Public!I11</f>
        <v>-5529.83</v>
      </c>
      <c r="G11" s="5">
        <f t="shared" si="0"/>
        <v>-26422.510000000002</v>
      </c>
    </row>
    <row r="12" spans="1:10" x14ac:dyDescent="0.3">
      <c r="A12" s="3">
        <v>3231</v>
      </c>
      <c r="B12" s="3">
        <v>18</v>
      </c>
      <c r="C12" s="3"/>
      <c r="D12" s="31" t="s">
        <v>6</v>
      </c>
      <c r="E12" s="5">
        <f>Private!K12</f>
        <v>-1331.7</v>
      </c>
      <c r="F12" s="5">
        <f>Public!I12</f>
        <v>0</v>
      </c>
      <c r="G12" s="5">
        <f t="shared" si="0"/>
        <v>-1331.7</v>
      </c>
    </row>
    <row r="13" spans="1:10" x14ac:dyDescent="0.3">
      <c r="A13" s="3">
        <v>1007</v>
      </c>
      <c r="B13" s="3">
        <v>20</v>
      </c>
      <c r="C13" s="3"/>
      <c r="D13" s="31" t="s">
        <v>7</v>
      </c>
      <c r="E13" s="5">
        <f>Private!K13</f>
        <v>-901382.44000000006</v>
      </c>
      <c r="F13" s="5">
        <f>Public!I13</f>
        <v>-97200.41</v>
      </c>
      <c r="G13" s="5">
        <f t="shared" si="0"/>
        <v>-998582.85000000009</v>
      </c>
    </row>
    <row r="14" spans="1:10" x14ac:dyDescent="0.3">
      <c r="A14" s="3">
        <v>1008</v>
      </c>
      <c r="B14" s="3">
        <v>21</v>
      </c>
      <c r="C14" s="3"/>
      <c r="D14" s="31" t="s">
        <v>8</v>
      </c>
      <c r="E14" s="5">
        <f>Private!K14</f>
        <v>-146636.68</v>
      </c>
      <c r="F14" s="5">
        <f>Public!I14</f>
        <v>-22775.14</v>
      </c>
      <c r="G14" s="5">
        <f t="shared" si="0"/>
        <v>-169411.82</v>
      </c>
    </row>
    <row r="15" spans="1:10" x14ac:dyDescent="0.3">
      <c r="A15" s="3">
        <v>1009</v>
      </c>
      <c r="B15" s="3">
        <v>24</v>
      </c>
      <c r="C15" s="3">
        <v>890</v>
      </c>
      <c r="D15" s="31" t="s">
        <v>9</v>
      </c>
      <c r="E15" s="5">
        <f>Private!K15</f>
        <v>0</v>
      </c>
      <c r="F15" s="5">
        <f>Public!I15</f>
        <v>-35017</v>
      </c>
      <c r="G15" s="5">
        <f t="shared" si="0"/>
        <v>-35017</v>
      </c>
    </row>
    <row r="16" spans="1:10" x14ac:dyDescent="0.3">
      <c r="A16" s="3">
        <v>1011</v>
      </c>
      <c r="B16" s="3">
        <v>27</v>
      </c>
      <c r="C16" s="3"/>
      <c r="D16" s="31" t="s">
        <v>10</v>
      </c>
      <c r="E16" s="5">
        <f>Private!K16</f>
        <v>-44083.03</v>
      </c>
      <c r="F16" s="5">
        <f>Public!I16</f>
        <v>-40803.699999999997</v>
      </c>
      <c r="G16" s="5">
        <f t="shared" si="0"/>
        <v>-84886.73</v>
      </c>
    </row>
    <row r="17" spans="1:7" x14ac:dyDescent="0.3">
      <c r="A17" s="3">
        <v>1012</v>
      </c>
      <c r="B17" s="3">
        <v>28</v>
      </c>
      <c r="C17" s="3">
        <v>891</v>
      </c>
      <c r="D17" s="31" t="s">
        <v>11</v>
      </c>
      <c r="E17" s="5">
        <f>Private!K17</f>
        <v>0</v>
      </c>
      <c r="F17" s="5">
        <f>Public!I17</f>
        <v>0</v>
      </c>
      <c r="G17" s="5">
        <f t="shared" si="0"/>
        <v>0</v>
      </c>
    </row>
    <row r="18" spans="1:7" x14ac:dyDescent="0.3">
      <c r="A18" s="3">
        <v>1014</v>
      </c>
      <c r="B18" s="3">
        <v>31</v>
      </c>
      <c r="C18" s="3"/>
      <c r="D18" s="31" t="s">
        <v>12</v>
      </c>
      <c r="E18" s="5">
        <f>Private!K18</f>
        <v>0</v>
      </c>
      <c r="F18" s="5">
        <f>Public!I18</f>
        <v>0</v>
      </c>
      <c r="G18" s="5">
        <f t="shared" si="0"/>
        <v>0</v>
      </c>
    </row>
    <row r="19" spans="1:7" x14ac:dyDescent="0.3">
      <c r="A19" s="3">
        <v>1015</v>
      </c>
      <c r="B19" s="3">
        <v>32</v>
      </c>
      <c r="C19" s="3"/>
      <c r="D19" s="31" t="s">
        <v>13</v>
      </c>
      <c r="E19" s="5">
        <f>Private!K19</f>
        <v>0</v>
      </c>
      <c r="F19" s="5">
        <f>Public!I19</f>
        <v>0</v>
      </c>
      <c r="G19" s="5">
        <f t="shared" si="0"/>
        <v>0</v>
      </c>
    </row>
    <row r="20" spans="1:7" x14ac:dyDescent="0.3">
      <c r="A20" s="3">
        <v>1016</v>
      </c>
      <c r="B20" s="3">
        <v>40</v>
      </c>
      <c r="C20" s="3"/>
      <c r="D20" s="31" t="s">
        <v>14</v>
      </c>
      <c r="E20" s="5">
        <f>Private!K20</f>
        <v>-18065.09</v>
      </c>
      <c r="F20" s="5">
        <f>Public!I20</f>
        <v>-153222.99</v>
      </c>
      <c r="G20" s="5">
        <f t="shared" si="0"/>
        <v>-171288.08</v>
      </c>
    </row>
    <row r="21" spans="1:7" x14ac:dyDescent="0.3">
      <c r="A21" s="3">
        <v>1017</v>
      </c>
      <c r="B21" s="3">
        <v>44</v>
      </c>
      <c r="C21" s="3"/>
      <c r="D21" s="31" t="s">
        <v>15</v>
      </c>
      <c r="E21" s="5">
        <f>Private!K21</f>
        <v>-2644.67</v>
      </c>
      <c r="F21" s="5">
        <f>Public!I21</f>
        <v>0</v>
      </c>
      <c r="G21" s="5">
        <f t="shared" si="0"/>
        <v>-2644.67</v>
      </c>
    </row>
    <row r="22" spans="1:7" x14ac:dyDescent="0.3">
      <c r="A22" s="3">
        <v>1018</v>
      </c>
      <c r="B22" s="3">
        <v>49</v>
      </c>
      <c r="C22" s="3"/>
      <c r="D22" s="31" t="s">
        <v>16</v>
      </c>
      <c r="E22" s="5">
        <f>Private!K22</f>
        <v>0</v>
      </c>
      <c r="F22" s="5">
        <f>Public!I22</f>
        <v>0</v>
      </c>
      <c r="G22" s="5">
        <f t="shared" si="0"/>
        <v>0</v>
      </c>
    </row>
    <row r="23" spans="1:7" x14ac:dyDescent="0.3">
      <c r="A23" s="3">
        <v>1020</v>
      </c>
      <c r="B23" s="3">
        <v>52</v>
      </c>
      <c r="C23" s="3">
        <v>893</v>
      </c>
      <c r="D23" s="31" t="s">
        <v>17</v>
      </c>
      <c r="E23" s="5">
        <f>Private!K23</f>
        <v>0</v>
      </c>
      <c r="F23" s="5">
        <f>Public!I23</f>
        <v>0</v>
      </c>
      <c r="G23" s="5">
        <f t="shared" si="0"/>
        <v>0</v>
      </c>
    </row>
    <row r="24" spans="1:7" x14ac:dyDescent="0.3">
      <c r="A24" s="3">
        <v>1021</v>
      </c>
      <c r="B24" s="3">
        <v>53</v>
      </c>
      <c r="C24" s="3"/>
      <c r="D24" s="31" t="s">
        <v>18</v>
      </c>
      <c r="E24" s="5">
        <f>Private!K24</f>
        <v>0</v>
      </c>
      <c r="F24" s="5">
        <f>Public!I24</f>
        <v>-17482.73</v>
      </c>
      <c r="G24" s="5">
        <f t="shared" si="0"/>
        <v>-17482.73</v>
      </c>
    </row>
    <row r="25" spans="1:7" x14ac:dyDescent="0.3">
      <c r="A25" s="3">
        <v>1022</v>
      </c>
      <c r="B25" s="3">
        <v>54</v>
      </c>
      <c r="C25" s="3">
        <v>899</v>
      </c>
      <c r="D25" s="31" t="s">
        <v>19</v>
      </c>
      <c r="E25" s="5">
        <f>Private!K25</f>
        <v>0</v>
      </c>
      <c r="F25" s="5">
        <f>Public!I25</f>
        <v>-2920.6499999999996</v>
      </c>
      <c r="G25" s="5">
        <f t="shared" si="0"/>
        <v>-2920.6499999999996</v>
      </c>
    </row>
    <row r="26" spans="1:7" x14ac:dyDescent="0.3">
      <c r="A26" s="3">
        <v>3235</v>
      </c>
      <c r="B26" s="3">
        <v>56</v>
      </c>
      <c r="C26" s="3"/>
      <c r="D26" s="31" t="s">
        <v>20</v>
      </c>
      <c r="E26" s="5">
        <f>Private!K26</f>
        <v>0</v>
      </c>
      <c r="F26" s="5">
        <f>Public!I26</f>
        <v>0</v>
      </c>
      <c r="G26" s="5">
        <f t="shared" si="0"/>
        <v>0</v>
      </c>
    </row>
    <row r="27" spans="1:7" x14ac:dyDescent="0.3">
      <c r="A27" s="3">
        <v>1023</v>
      </c>
      <c r="B27" s="3">
        <v>57</v>
      </c>
      <c r="C27" s="3">
        <v>893</v>
      </c>
      <c r="D27" s="31" t="s">
        <v>21</v>
      </c>
      <c r="E27" s="5">
        <f>Private!K27</f>
        <v>-17665.68</v>
      </c>
      <c r="F27" s="5">
        <f>Public!I27</f>
        <v>0</v>
      </c>
      <c r="G27" s="5">
        <f t="shared" si="0"/>
        <v>-17665.68</v>
      </c>
    </row>
    <row r="28" spans="1:7" x14ac:dyDescent="0.3">
      <c r="A28" s="3">
        <v>1024</v>
      </c>
      <c r="B28" s="3">
        <v>58</v>
      </c>
      <c r="C28" s="3"/>
      <c r="D28" s="31" t="s">
        <v>22</v>
      </c>
      <c r="E28" s="5">
        <f>Private!K28</f>
        <v>0</v>
      </c>
      <c r="F28" s="5">
        <f>Public!I28</f>
        <v>0</v>
      </c>
      <c r="G28" s="5">
        <f t="shared" si="0"/>
        <v>0</v>
      </c>
    </row>
    <row r="29" spans="1:7" x14ac:dyDescent="0.3">
      <c r="A29" s="3">
        <v>1025</v>
      </c>
      <c r="B29" s="3">
        <v>60</v>
      </c>
      <c r="C29" s="3"/>
      <c r="D29" s="31" t="s">
        <v>23</v>
      </c>
      <c r="E29" s="5">
        <f>Private!K29</f>
        <v>0</v>
      </c>
      <c r="F29" s="5">
        <f>Public!I29</f>
        <v>0</v>
      </c>
      <c r="G29" s="5">
        <f t="shared" si="0"/>
        <v>0</v>
      </c>
    </row>
    <row r="30" spans="1:7" x14ac:dyDescent="0.3">
      <c r="A30" s="3">
        <v>1026</v>
      </c>
      <c r="B30" s="3">
        <v>63</v>
      </c>
      <c r="C30" s="3"/>
      <c r="D30" s="31" t="s">
        <v>24</v>
      </c>
      <c r="E30" s="5">
        <f>Private!K30</f>
        <v>-161918.01999999999</v>
      </c>
      <c r="F30" s="5">
        <f>Public!I30</f>
        <v>-22.65</v>
      </c>
      <c r="G30" s="5">
        <f t="shared" si="0"/>
        <v>-161940.66999999998</v>
      </c>
    </row>
    <row r="31" spans="1:7" x14ac:dyDescent="0.3">
      <c r="A31" s="14">
        <v>3252</v>
      </c>
      <c r="B31" s="14">
        <v>66</v>
      </c>
      <c r="C31" s="14"/>
      <c r="D31" s="37" t="s">
        <v>272</v>
      </c>
      <c r="E31" s="5">
        <f>Private!K31</f>
        <v>0</v>
      </c>
      <c r="F31" s="5">
        <f>Public!I31</f>
        <v>0</v>
      </c>
      <c r="G31" s="5">
        <f t="shared" ref="G31:G32" si="1">SUM(E31:F31)</f>
        <v>0</v>
      </c>
    </row>
    <row r="32" spans="1:7" x14ac:dyDescent="0.3">
      <c r="A32" s="14">
        <v>3250</v>
      </c>
      <c r="B32" s="14">
        <v>69</v>
      </c>
      <c r="C32" s="14"/>
      <c r="D32" s="37" t="s">
        <v>273</v>
      </c>
      <c r="E32" s="5">
        <f>Private!K32</f>
        <v>0</v>
      </c>
      <c r="F32" s="5">
        <f>Public!I32</f>
        <v>0</v>
      </c>
      <c r="G32" s="5">
        <f t="shared" si="1"/>
        <v>0</v>
      </c>
    </row>
    <row r="33" spans="1:7" x14ac:dyDescent="0.3">
      <c r="A33" s="3">
        <v>1028</v>
      </c>
      <c r="B33" s="3">
        <v>70</v>
      </c>
      <c r="C33" s="3"/>
      <c r="D33" s="31" t="s">
        <v>25</v>
      </c>
      <c r="E33" s="5">
        <f>Private!K33</f>
        <v>0</v>
      </c>
      <c r="F33" s="5">
        <f>Public!I33</f>
        <v>-171525.59</v>
      </c>
      <c r="G33" s="5">
        <f t="shared" si="0"/>
        <v>-171525.59</v>
      </c>
    </row>
    <row r="34" spans="1:7" x14ac:dyDescent="0.3">
      <c r="A34" s="3">
        <v>1029</v>
      </c>
      <c r="B34" s="3">
        <v>75</v>
      </c>
      <c r="C34" s="3"/>
      <c r="D34" s="31" t="s">
        <v>26</v>
      </c>
      <c r="E34" s="5">
        <f>Private!K34</f>
        <v>-17412.219999999998</v>
      </c>
      <c r="F34" s="5">
        <f>Public!I34</f>
        <v>0</v>
      </c>
      <c r="G34" s="5">
        <f t="shared" si="0"/>
        <v>-17412.219999999998</v>
      </c>
    </row>
    <row r="35" spans="1:7" x14ac:dyDescent="0.3">
      <c r="A35" s="3">
        <v>3131</v>
      </c>
      <c r="B35" s="3">
        <v>76</v>
      </c>
      <c r="C35" s="3"/>
      <c r="D35" s="31" t="s">
        <v>27</v>
      </c>
      <c r="E35" s="5">
        <f>Private!K35</f>
        <v>0</v>
      </c>
      <c r="F35" s="5">
        <f>Public!I35</f>
        <v>-91.139999999999986</v>
      </c>
      <c r="G35" s="5">
        <f t="shared" si="0"/>
        <v>-91.139999999999986</v>
      </c>
    </row>
    <row r="36" spans="1:7" x14ac:dyDescent="0.3">
      <c r="A36" s="3">
        <v>1031</v>
      </c>
      <c r="B36" s="3">
        <v>79</v>
      </c>
      <c r="C36" s="3">
        <v>890</v>
      </c>
      <c r="D36" s="31" t="s">
        <v>28</v>
      </c>
      <c r="E36" s="5">
        <f>Private!K36</f>
        <v>0</v>
      </c>
      <c r="F36" s="5">
        <f>Public!I36</f>
        <v>-343.98</v>
      </c>
      <c r="G36" s="5">
        <f t="shared" si="0"/>
        <v>-343.98</v>
      </c>
    </row>
    <row r="37" spans="1:7" x14ac:dyDescent="0.3">
      <c r="A37" s="3">
        <v>3244</v>
      </c>
      <c r="B37" s="3">
        <v>81</v>
      </c>
      <c r="C37" s="3"/>
      <c r="D37" s="31" t="s">
        <v>259</v>
      </c>
      <c r="E37" s="5">
        <f>Private!K37</f>
        <v>0</v>
      </c>
      <c r="F37" s="5">
        <f>Public!I37</f>
        <v>-14.24</v>
      </c>
      <c r="G37" s="5">
        <f t="shared" si="0"/>
        <v>-14.24</v>
      </c>
    </row>
    <row r="38" spans="1:7" x14ac:dyDescent="0.3">
      <c r="A38" s="3">
        <v>1032</v>
      </c>
      <c r="B38" s="3">
        <v>83</v>
      </c>
      <c r="C38" s="3"/>
      <c r="D38" s="31" t="s">
        <v>29</v>
      </c>
      <c r="E38" s="5">
        <f>Private!K38</f>
        <v>0</v>
      </c>
      <c r="F38" s="5">
        <f>Public!I38</f>
        <v>0</v>
      </c>
      <c r="G38" s="5">
        <f t="shared" si="0"/>
        <v>0</v>
      </c>
    </row>
    <row r="39" spans="1:7" x14ac:dyDescent="0.3">
      <c r="A39" s="3">
        <v>1033</v>
      </c>
      <c r="B39" s="3">
        <v>85</v>
      </c>
      <c r="C39" s="3"/>
      <c r="D39" s="31" t="s">
        <v>30</v>
      </c>
      <c r="E39" s="5">
        <f>Private!K39</f>
        <v>0</v>
      </c>
      <c r="F39" s="5">
        <f>Public!I39</f>
        <v>-145.38999999999999</v>
      </c>
      <c r="G39" s="5">
        <f t="shared" si="0"/>
        <v>-145.38999999999999</v>
      </c>
    </row>
    <row r="40" spans="1:7" x14ac:dyDescent="0.3">
      <c r="A40" s="3">
        <v>1035</v>
      </c>
      <c r="B40" s="3">
        <v>89</v>
      </c>
      <c r="C40" s="3">
        <v>877</v>
      </c>
      <c r="D40" s="31" t="s">
        <v>31</v>
      </c>
      <c r="E40" s="5">
        <f>Private!K40</f>
        <v>0</v>
      </c>
      <c r="F40" s="5">
        <f>Public!I40</f>
        <v>-9034.48</v>
      </c>
      <c r="G40" s="5">
        <f t="shared" si="0"/>
        <v>-9034.48</v>
      </c>
    </row>
    <row r="41" spans="1:7" x14ac:dyDescent="0.3">
      <c r="A41" s="3">
        <v>3230</v>
      </c>
      <c r="B41" s="3">
        <v>91</v>
      </c>
      <c r="C41" s="3"/>
      <c r="D41" s="31" t="s">
        <v>32</v>
      </c>
      <c r="E41" s="5">
        <f>Private!K41</f>
        <v>0</v>
      </c>
      <c r="F41" s="5">
        <f>Public!I41</f>
        <v>0</v>
      </c>
      <c r="G41" s="5">
        <f t="shared" si="0"/>
        <v>0</v>
      </c>
    </row>
    <row r="42" spans="1:7" x14ac:dyDescent="0.3">
      <c r="A42" s="3">
        <v>1038</v>
      </c>
      <c r="B42" s="3">
        <v>100</v>
      </c>
      <c r="C42" s="3">
        <v>890</v>
      </c>
      <c r="D42" s="31" t="s">
        <v>33</v>
      </c>
      <c r="E42" s="5">
        <f>Private!K42</f>
        <v>0</v>
      </c>
      <c r="F42" s="5">
        <f>Public!I42</f>
        <v>-451.16</v>
      </c>
      <c r="G42" s="5">
        <f t="shared" si="0"/>
        <v>-451.16</v>
      </c>
    </row>
    <row r="43" spans="1:7" x14ac:dyDescent="0.3">
      <c r="A43" s="3">
        <v>1039</v>
      </c>
      <c r="B43" s="3">
        <v>101</v>
      </c>
      <c r="C43" s="3"/>
      <c r="D43" s="31" t="s">
        <v>34</v>
      </c>
      <c r="E43" s="5">
        <f>Private!K43</f>
        <v>0</v>
      </c>
      <c r="F43" s="5">
        <f>Public!I43</f>
        <v>0</v>
      </c>
      <c r="G43" s="5">
        <f t="shared" si="0"/>
        <v>0</v>
      </c>
    </row>
    <row r="44" spans="1:7" x14ac:dyDescent="0.3">
      <c r="A44" s="3">
        <v>1040</v>
      </c>
      <c r="B44" s="3">
        <v>106</v>
      </c>
      <c r="C44" s="3">
        <v>891</v>
      </c>
      <c r="D44" s="31" t="s">
        <v>35</v>
      </c>
      <c r="E44" s="5">
        <f>Private!K44</f>
        <v>0</v>
      </c>
      <c r="F44" s="5">
        <f>Public!I44</f>
        <v>0</v>
      </c>
      <c r="G44" s="5">
        <f t="shared" si="0"/>
        <v>0</v>
      </c>
    </row>
    <row r="45" spans="1:7" x14ac:dyDescent="0.3">
      <c r="A45" s="3">
        <v>1041</v>
      </c>
      <c r="B45" s="3">
        <v>107</v>
      </c>
      <c r="C45" s="3">
        <v>877</v>
      </c>
      <c r="D45" s="31" t="s">
        <v>36</v>
      </c>
      <c r="E45" s="5">
        <f>Private!K45</f>
        <v>0</v>
      </c>
      <c r="F45" s="5">
        <f>Public!I45</f>
        <v>0</v>
      </c>
      <c r="G45" s="5">
        <f t="shared" si="0"/>
        <v>0</v>
      </c>
    </row>
    <row r="46" spans="1:7" x14ac:dyDescent="0.3">
      <c r="A46" s="3">
        <v>3136</v>
      </c>
      <c r="B46" s="3">
        <v>111</v>
      </c>
      <c r="C46" s="3">
        <v>896</v>
      </c>
      <c r="D46" s="31" t="s">
        <v>37</v>
      </c>
      <c r="E46" s="5">
        <f>Private!K46</f>
        <v>0</v>
      </c>
      <c r="F46" s="5">
        <f>Public!I46</f>
        <v>0</v>
      </c>
      <c r="G46" s="5">
        <f t="shared" si="0"/>
        <v>0</v>
      </c>
    </row>
    <row r="47" spans="1:7" x14ac:dyDescent="0.3">
      <c r="A47" s="3">
        <v>1043</v>
      </c>
      <c r="B47" s="3">
        <v>114</v>
      </c>
      <c r="C47" s="3">
        <v>893</v>
      </c>
      <c r="D47" s="31" t="s">
        <v>38</v>
      </c>
      <c r="E47" s="5">
        <f>Private!K47</f>
        <v>0</v>
      </c>
      <c r="F47" s="5">
        <f>Public!I47</f>
        <v>0</v>
      </c>
      <c r="G47" s="5">
        <f t="shared" si="0"/>
        <v>0</v>
      </c>
    </row>
    <row r="48" spans="1:7" x14ac:dyDescent="0.3">
      <c r="A48" s="3">
        <v>1044</v>
      </c>
      <c r="B48" s="3">
        <v>116</v>
      </c>
      <c r="C48" s="3"/>
      <c r="D48" s="31" t="s">
        <v>245</v>
      </c>
      <c r="E48" s="5">
        <f>Private!K48</f>
        <v>0</v>
      </c>
      <c r="F48" s="5">
        <f>Public!I48</f>
        <v>-6095.8799999999992</v>
      </c>
      <c r="G48" s="5">
        <f t="shared" si="0"/>
        <v>-6095.8799999999992</v>
      </c>
    </row>
    <row r="49" spans="1:7" x14ac:dyDescent="0.3">
      <c r="A49" s="3">
        <v>1045</v>
      </c>
      <c r="B49" s="3">
        <v>117</v>
      </c>
      <c r="C49" s="3"/>
      <c r="D49" s="31" t="s">
        <v>39</v>
      </c>
      <c r="E49" s="5">
        <f>Private!K49</f>
        <v>0</v>
      </c>
      <c r="F49" s="5">
        <f>Public!I49</f>
        <v>0</v>
      </c>
      <c r="G49" s="5">
        <f t="shared" si="0"/>
        <v>0</v>
      </c>
    </row>
    <row r="50" spans="1:7" x14ac:dyDescent="0.3">
      <c r="A50" s="3">
        <v>1046</v>
      </c>
      <c r="B50" s="3">
        <v>118</v>
      </c>
      <c r="C50" s="3">
        <v>847</v>
      </c>
      <c r="D50" s="31" t="s">
        <v>40</v>
      </c>
      <c r="E50" s="5">
        <f>Private!K50</f>
        <v>0</v>
      </c>
      <c r="F50" s="5">
        <f>Public!I50</f>
        <v>0</v>
      </c>
      <c r="G50" s="5">
        <f t="shared" si="0"/>
        <v>0</v>
      </c>
    </row>
    <row r="51" spans="1:7" x14ac:dyDescent="0.3">
      <c r="A51" s="3">
        <v>1047</v>
      </c>
      <c r="B51" s="3">
        <v>121</v>
      </c>
      <c r="C51" s="3"/>
      <c r="D51" s="31" t="s">
        <v>41</v>
      </c>
      <c r="E51" s="5">
        <f>Private!K51</f>
        <v>0</v>
      </c>
      <c r="F51" s="5">
        <f>Public!I51</f>
        <v>0</v>
      </c>
      <c r="G51" s="5">
        <f t="shared" si="0"/>
        <v>0</v>
      </c>
    </row>
    <row r="52" spans="1:7" x14ac:dyDescent="0.3">
      <c r="A52" s="3">
        <v>1048</v>
      </c>
      <c r="B52" s="3">
        <v>122</v>
      </c>
      <c r="C52" s="3">
        <v>877</v>
      </c>
      <c r="D52" s="31" t="s">
        <v>42</v>
      </c>
      <c r="E52" s="5">
        <f>Private!K52</f>
        <v>0</v>
      </c>
      <c r="F52" s="5">
        <f>Public!I52</f>
        <v>0</v>
      </c>
      <c r="G52" s="5">
        <f t="shared" si="0"/>
        <v>0</v>
      </c>
    </row>
    <row r="53" spans="1:7" x14ac:dyDescent="0.3">
      <c r="A53" s="3">
        <v>1050</v>
      </c>
      <c r="B53" s="3">
        <v>129</v>
      </c>
      <c r="C53" s="3">
        <v>890</v>
      </c>
      <c r="D53" s="31" t="s">
        <v>43</v>
      </c>
      <c r="E53" s="5">
        <f>Private!K53</f>
        <v>0</v>
      </c>
      <c r="F53" s="5">
        <f>Public!I53</f>
        <v>0</v>
      </c>
      <c r="G53" s="5">
        <f t="shared" si="0"/>
        <v>0</v>
      </c>
    </row>
    <row r="54" spans="1:7" x14ac:dyDescent="0.3">
      <c r="A54" s="41">
        <v>3253</v>
      </c>
      <c r="B54" s="41">
        <v>133</v>
      </c>
      <c r="C54" s="41"/>
      <c r="D54" s="42" t="s">
        <v>291</v>
      </c>
      <c r="E54" s="5">
        <f>Private!K54</f>
        <v>0</v>
      </c>
      <c r="F54" s="5">
        <f>Public!I54</f>
        <v>0</v>
      </c>
      <c r="G54" s="5">
        <f t="shared" ref="G54" si="2">SUM(E54:F54)</f>
        <v>0</v>
      </c>
    </row>
    <row r="55" spans="1:7" x14ac:dyDescent="0.3">
      <c r="A55" s="3">
        <v>3129</v>
      </c>
      <c r="B55" s="3">
        <v>135</v>
      </c>
      <c r="C55" s="3">
        <v>896</v>
      </c>
      <c r="D55" s="31" t="s">
        <v>44</v>
      </c>
      <c r="E55" s="5">
        <f>Private!K55</f>
        <v>0</v>
      </c>
      <c r="F55" s="5">
        <f>Public!I55</f>
        <v>0</v>
      </c>
      <c r="G55" s="5">
        <f t="shared" si="0"/>
        <v>0</v>
      </c>
    </row>
    <row r="56" spans="1:7" x14ac:dyDescent="0.3">
      <c r="A56" s="3">
        <v>1052</v>
      </c>
      <c r="B56" s="3">
        <v>136</v>
      </c>
      <c r="C56" s="3">
        <v>866</v>
      </c>
      <c r="D56" s="31" t="s">
        <v>45</v>
      </c>
      <c r="E56" s="5">
        <f>Private!K56</f>
        <v>-13512.63</v>
      </c>
      <c r="F56" s="5">
        <f>Public!I56</f>
        <v>0</v>
      </c>
      <c r="G56" s="5">
        <f t="shared" si="0"/>
        <v>-13512.63</v>
      </c>
    </row>
    <row r="57" spans="1:7" x14ac:dyDescent="0.3">
      <c r="A57" s="3">
        <v>1053</v>
      </c>
      <c r="B57" s="3">
        <v>137</v>
      </c>
      <c r="C57" s="3"/>
      <c r="D57" s="31" t="s">
        <v>46</v>
      </c>
      <c r="E57" s="5">
        <f>Private!K57</f>
        <v>0</v>
      </c>
      <c r="F57" s="5">
        <f>Public!I57</f>
        <v>-3338.7000000000003</v>
      </c>
      <c r="G57" s="5">
        <f t="shared" si="0"/>
        <v>-3338.7000000000003</v>
      </c>
    </row>
    <row r="58" spans="1:7" x14ac:dyDescent="0.3">
      <c r="A58" s="3">
        <v>1054</v>
      </c>
      <c r="B58" s="3">
        <v>138</v>
      </c>
      <c r="C58" s="3">
        <v>877</v>
      </c>
      <c r="D58" s="31" t="s">
        <v>47</v>
      </c>
      <c r="E58" s="5">
        <f>Private!K58</f>
        <v>0</v>
      </c>
      <c r="F58" s="5">
        <f>Public!I58</f>
        <v>-1017.6</v>
      </c>
      <c r="G58" s="5">
        <f t="shared" si="0"/>
        <v>-1017.6</v>
      </c>
    </row>
    <row r="59" spans="1:7" x14ac:dyDescent="0.3">
      <c r="A59" s="3">
        <v>1055</v>
      </c>
      <c r="B59" s="3">
        <v>140</v>
      </c>
      <c r="C59" s="3">
        <v>898</v>
      </c>
      <c r="D59" s="31" t="s">
        <v>48</v>
      </c>
      <c r="E59" s="5">
        <f>Private!K59</f>
        <v>-1832</v>
      </c>
      <c r="F59" s="5">
        <f>Public!I59</f>
        <v>0</v>
      </c>
      <c r="G59" s="5">
        <f t="shared" si="0"/>
        <v>-1832</v>
      </c>
    </row>
    <row r="60" spans="1:7" x14ac:dyDescent="0.3">
      <c r="A60" s="3">
        <v>1056</v>
      </c>
      <c r="B60" s="3">
        <v>144</v>
      </c>
      <c r="C60" s="3"/>
      <c r="D60" s="31" t="s">
        <v>246</v>
      </c>
      <c r="E60" s="5">
        <f>Private!K60</f>
        <v>-6849.39</v>
      </c>
      <c r="F60" s="5">
        <f>Public!I60</f>
        <v>0</v>
      </c>
      <c r="G60" s="5">
        <f t="shared" si="0"/>
        <v>-6849.39</v>
      </c>
    </row>
    <row r="61" spans="1:7" x14ac:dyDescent="0.3">
      <c r="A61" s="3">
        <v>3229</v>
      </c>
      <c r="B61" s="3">
        <v>148</v>
      </c>
      <c r="C61" s="3">
        <v>148</v>
      </c>
      <c r="D61" s="31" t="s">
        <v>49</v>
      </c>
      <c r="E61" s="5">
        <f>Private!K61</f>
        <v>0</v>
      </c>
      <c r="F61" s="5">
        <f>Public!I61</f>
        <v>0</v>
      </c>
      <c r="G61" s="5">
        <f t="shared" si="0"/>
        <v>0</v>
      </c>
    </row>
    <row r="62" spans="1:7" x14ac:dyDescent="0.3">
      <c r="A62" s="3">
        <v>1057</v>
      </c>
      <c r="B62" s="3">
        <v>151</v>
      </c>
      <c r="C62" s="3"/>
      <c r="D62" s="31" t="s">
        <v>50</v>
      </c>
      <c r="E62" s="5">
        <f>Private!K62</f>
        <v>-5753.12</v>
      </c>
      <c r="F62" s="5">
        <f>Public!I62</f>
        <v>0</v>
      </c>
      <c r="G62" s="5">
        <f t="shared" si="0"/>
        <v>-5753.12</v>
      </c>
    </row>
    <row r="63" spans="1:7" x14ac:dyDescent="0.3">
      <c r="A63" s="3">
        <v>1058</v>
      </c>
      <c r="B63" s="3">
        <v>154</v>
      </c>
      <c r="C63" s="3">
        <v>897</v>
      </c>
      <c r="D63" s="31" t="s">
        <v>51</v>
      </c>
      <c r="E63" s="5">
        <f>Private!K63</f>
        <v>0</v>
      </c>
      <c r="F63" s="5">
        <f>Public!I63</f>
        <v>0</v>
      </c>
      <c r="G63" s="5">
        <f t="shared" si="0"/>
        <v>0</v>
      </c>
    </row>
    <row r="64" spans="1:7" x14ac:dyDescent="0.3">
      <c r="A64" s="3">
        <v>1061</v>
      </c>
      <c r="B64" s="3">
        <v>167</v>
      </c>
      <c r="C64" s="3">
        <v>898</v>
      </c>
      <c r="D64" s="31" t="s">
        <v>52</v>
      </c>
      <c r="E64" s="5">
        <f>Private!K64</f>
        <v>0</v>
      </c>
      <c r="F64" s="5">
        <f>Public!I64</f>
        <v>0</v>
      </c>
      <c r="G64" s="5">
        <f t="shared" si="0"/>
        <v>0</v>
      </c>
    </row>
    <row r="65" spans="1:7" x14ac:dyDescent="0.3">
      <c r="A65" s="3">
        <v>1062</v>
      </c>
      <c r="B65" s="3">
        <v>168</v>
      </c>
      <c r="C65" s="3"/>
      <c r="D65" s="31" t="s">
        <v>53</v>
      </c>
      <c r="E65" s="5">
        <f>Private!K65</f>
        <v>0</v>
      </c>
      <c r="F65" s="5">
        <f>Public!I65</f>
        <v>-1041.74</v>
      </c>
      <c r="G65" s="5">
        <f t="shared" si="0"/>
        <v>-1041.74</v>
      </c>
    </row>
    <row r="66" spans="1:7" x14ac:dyDescent="0.3">
      <c r="A66" s="3">
        <v>1063</v>
      </c>
      <c r="B66" s="3">
        <v>169</v>
      </c>
      <c r="C66" s="3"/>
      <c r="D66" s="31" t="s">
        <v>54</v>
      </c>
      <c r="E66" s="5">
        <f>Private!K66</f>
        <v>-7240.2199999999993</v>
      </c>
      <c r="F66" s="5">
        <f>Public!I66</f>
        <v>0</v>
      </c>
      <c r="G66" s="5">
        <f t="shared" si="0"/>
        <v>-7240.2199999999993</v>
      </c>
    </row>
    <row r="67" spans="1:7" x14ac:dyDescent="0.3">
      <c r="A67" s="3">
        <v>1064</v>
      </c>
      <c r="B67" s="3">
        <v>170</v>
      </c>
      <c r="C67" s="3"/>
      <c r="D67" s="31" t="s">
        <v>55</v>
      </c>
      <c r="E67" s="5">
        <f>Private!K67</f>
        <v>0</v>
      </c>
      <c r="F67" s="5">
        <f>Public!I67</f>
        <v>0</v>
      </c>
      <c r="G67" s="5">
        <f t="shared" si="0"/>
        <v>0</v>
      </c>
    </row>
    <row r="68" spans="1:7" x14ac:dyDescent="0.3">
      <c r="A68" s="3">
        <v>1065</v>
      </c>
      <c r="B68" s="3">
        <v>171</v>
      </c>
      <c r="C68" s="3"/>
      <c r="D68" s="31" t="s">
        <v>56</v>
      </c>
      <c r="E68" s="5">
        <f>Private!K68</f>
        <v>-15958.329999999998</v>
      </c>
      <c r="F68" s="5">
        <f>Public!I68</f>
        <v>0</v>
      </c>
      <c r="G68" s="5">
        <f t="shared" si="0"/>
        <v>-15958.329999999998</v>
      </c>
    </row>
    <row r="69" spans="1:7" x14ac:dyDescent="0.3">
      <c r="A69" s="3">
        <v>1067</v>
      </c>
      <c r="B69" s="3">
        <v>174</v>
      </c>
      <c r="C69" s="3">
        <v>862</v>
      </c>
      <c r="D69" s="31" t="s">
        <v>57</v>
      </c>
      <c r="E69" s="5">
        <f>Private!K69</f>
        <v>0</v>
      </c>
      <c r="F69" s="5">
        <f>Public!I69</f>
        <v>-216.92999999999998</v>
      </c>
      <c r="G69" s="5">
        <f t="shared" si="0"/>
        <v>-216.92999999999998</v>
      </c>
    </row>
    <row r="70" spans="1:7" x14ac:dyDescent="0.3">
      <c r="A70" s="3">
        <v>1068</v>
      </c>
      <c r="B70" s="3">
        <v>175</v>
      </c>
      <c r="C70" s="3">
        <v>890</v>
      </c>
      <c r="D70" s="31" t="s">
        <v>274</v>
      </c>
      <c r="E70" s="5">
        <f>Private!K70</f>
        <v>0</v>
      </c>
      <c r="F70" s="5">
        <f>Public!I70</f>
        <v>0</v>
      </c>
      <c r="G70" s="5">
        <f t="shared" si="0"/>
        <v>0</v>
      </c>
    </row>
    <row r="71" spans="1:7" x14ac:dyDescent="0.3">
      <c r="A71" s="3">
        <v>1069</v>
      </c>
      <c r="B71" s="3">
        <v>177</v>
      </c>
      <c r="C71" s="3"/>
      <c r="D71" s="31" t="s">
        <v>58</v>
      </c>
      <c r="E71" s="5">
        <f>Private!K71</f>
        <v>-12217.24</v>
      </c>
      <c r="F71" s="5">
        <f>Public!I71</f>
        <v>-665.76</v>
      </c>
      <c r="G71" s="5">
        <f t="shared" si="0"/>
        <v>-12883</v>
      </c>
    </row>
    <row r="72" spans="1:7" x14ac:dyDescent="0.3">
      <c r="A72" s="3">
        <v>1070</v>
      </c>
      <c r="B72" s="3">
        <v>180</v>
      </c>
      <c r="C72" s="3"/>
      <c r="D72" s="31" t="s">
        <v>59</v>
      </c>
      <c r="E72" s="5">
        <f>Private!K72</f>
        <v>0</v>
      </c>
      <c r="F72" s="5">
        <f>Public!I72</f>
        <v>-5266.47</v>
      </c>
      <c r="G72" s="5">
        <f t="shared" si="0"/>
        <v>-5266.47</v>
      </c>
    </row>
    <row r="73" spans="1:7" x14ac:dyDescent="0.3">
      <c r="A73" s="3">
        <v>1071</v>
      </c>
      <c r="B73" s="3">
        <v>187</v>
      </c>
      <c r="C73" s="3"/>
      <c r="D73" s="31" t="s">
        <v>247</v>
      </c>
      <c r="E73" s="5">
        <f>Private!K73</f>
        <v>-45885.270000000004</v>
      </c>
      <c r="F73" s="5">
        <f>Public!I73</f>
        <v>0</v>
      </c>
      <c r="G73" s="5">
        <f t="shared" si="0"/>
        <v>-45885.270000000004</v>
      </c>
    </row>
    <row r="74" spans="1:7" x14ac:dyDescent="0.3">
      <c r="A74" s="3">
        <v>1073</v>
      </c>
      <c r="B74" s="3">
        <v>189</v>
      </c>
      <c r="C74" s="3">
        <v>894</v>
      </c>
      <c r="D74" s="31" t="s">
        <v>60</v>
      </c>
      <c r="E74" s="5">
        <f>Private!K74</f>
        <v>0</v>
      </c>
      <c r="F74" s="5">
        <f>Public!I74</f>
        <v>-921.2</v>
      </c>
      <c r="G74" s="5">
        <f t="shared" si="0"/>
        <v>-921.2</v>
      </c>
    </row>
    <row r="75" spans="1:7" x14ac:dyDescent="0.3">
      <c r="A75" s="3">
        <v>1074</v>
      </c>
      <c r="B75" s="3">
        <v>197</v>
      </c>
      <c r="C75" s="3"/>
      <c r="D75" s="31" t="s">
        <v>61</v>
      </c>
      <c r="E75" s="5">
        <f>Private!K75</f>
        <v>-409.83</v>
      </c>
      <c r="F75" s="5">
        <f>Public!I75</f>
        <v>-3048.8300000000004</v>
      </c>
      <c r="G75" s="5">
        <f t="shared" si="0"/>
        <v>-3458.6600000000003</v>
      </c>
    </row>
    <row r="76" spans="1:7" x14ac:dyDescent="0.3">
      <c r="A76" s="3">
        <v>1076</v>
      </c>
      <c r="B76" s="3">
        <v>199</v>
      </c>
      <c r="C76" s="3"/>
      <c r="D76" s="31" t="s">
        <v>62</v>
      </c>
      <c r="E76" s="5">
        <f>Private!K76</f>
        <v>0</v>
      </c>
      <c r="F76" s="5">
        <f>Public!I76</f>
        <v>0</v>
      </c>
      <c r="G76" s="5">
        <f t="shared" si="0"/>
        <v>0</v>
      </c>
    </row>
    <row r="77" spans="1:7" x14ac:dyDescent="0.3">
      <c r="A77" s="3">
        <v>1077</v>
      </c>
      <c r="B77" s="3">
        <v>204</v>
      </c>
      <c r="C77" s="3"/>
      <c r="D77" s="31" t="s">
        <v>63</v>
      </c>
      <c r="E77" s="5">
        <f>Private!K77</f>
        <v>0</v>
      </c>
      <c r="F77" s="5">
        <f>Public!I77</f>
        <v>0</v>
      </c>
      <c r="G77" s="5">
        <f t="shared" si="0"/>
        <v>0</v>
      </c>
    </row>
    <row r="78" spans="1:7" x14ac:dyDescent="0.3">
      <c r="A78" s="3">
        <v>1078</v>
      </c>
      <c r="B78" s="3">
        <v>210</v>
      </c>
      <c r="C78" s="3"/>
      <c r="D78" s="31" t="s">
        <v>64</v>
      </c>
      <c r="E78" s="5">
        <f>Private!K78</f>
        <v>0</v>
      </c>
      <c r="F78" s="5">
        <f>Public!I78</f>
        <v>0</v>
      </c>
      <c r="G78" s="5">
        <f t="shared" si="0"/>
        <v>0</v>
      </c>
    </row>
    <row r="79" spans="1:7" x14ac:dyDescent="0.3">
      <c r="A79" s="3">
        <v>1079</v>
      </c>
      <c r="B79" s="3">
        <v>211</v>
      </c>
      <c r="C79" s="3"/>
      <c r="D79" s="31" t="s">
        <v>65</v>
      </c>
      <c r="E79" s="5">
        <f>Private!K79</f>
        <v>0</v>
      </c>
      <c r="F79" s="5">
        <f>Public!I79</f>
        <v>0</v>
      </c>
      <c r="G79" s="5">
        <f t="shared" ref="G79:G144" si="3">SUM(E79:F79)</f>
        <v>0</v>
      </c>
    </row>
    <row r="80" spans="1:7" x14ac:dyDescent="0.3">
      <c r="A80" s="3">
        <v>1081</v>
      </c>
      <c r="B80" s="3">
        <v>215</v>
      </c>
      <c r="C80" s="3">
        <v>893</v>
      </c>
      <c r="D80" s="31" t="s">
        <v>66</v>
      </c>
      <c r="E80" s="5">
        <f>Private!K80</f>
        <v>-31991.919999999998</v>
      </c>
      <c r="F80" s="5">
        <f>Public!I80</f>
        <v>-33.96</v>
      </c>
      <c r="G80" s="5">
        <f t="shared" si="3"/>
        <v>-32025.879999999997</v>
      </c>
    </row>
    <row r="81" spans="1:7" x14ac:dyDescent="0.3">
      <c r="A81" s="3">
        <v>1082</v>
      </c>
      <c r="B81" s="3">
        <v>216</v>
      </c>
      <c r="C81" s="3">
        <v>896</v>
      </c>
      <c r="D81" s="31" t="s">
        <v>67</v>
      </c>
      <c r="E81" s="5">
        <f>Private!K81</f>
        <v>-7641.12</v>
      </c>
      <c r="F81" s="5">
        <f>Public!I81</f>
        <v>-287.38</v>
      </c>
      <c r="G81" s="5">
        <f t="shared" si="3"/>
        <v>-7928.5</v>
      </c>
    </row>
    <row r="82" spans="1:7" x14ac:dyDescent="0.3">
      <c r="A82" s="3">
        <v>1083</v>
      </c>
      <c r="B82" s="3">
        <v>217</v>
      </c>
      <c r="C82" s="3"/>
      <c r="D82" s="31" t="s">
        <v>68</v>
      </c>
      <c r="E82" s="5">
        <f>Private!K82</f>
        <v>0</v>
      </c>
      <c r="F82" s="5">
        <f>Public!I82</f>
        <v>0</v>
      </c>
      <c r="G82" s="5">
        <f t="shared" si="3"/>
        <v>0</v>
      </c>
    </row>
    <row r="83" spans="1:7" x14ac:dyDescent="0.3">
      <c r="A83" s="3">
        <v>1084</v>
      </c>
      <c r="B83" s="3">
        <v>222</v>
      </c>
      <c r="C83" s="3"/>
      <c r="D83" s="31" t="s">
        <v>69</v>
      </c>
      <c r="E83" s="5">
        <f>Private!K83</f>
        <v>0</v>
      </c>
      <c r="F83" s="5">
        <f>Public!I83</f>
        <v>0</v>
      </c>
      <c r="G83" s="5">
        <f t="shared" si="3"/>
        <v>0</v>
      </c>
    </row>
    <row r="84" spans="1:7" x14ac:dyDescent="0.3">
      <c r="A84" s="3">
        <v>1085</v>
      </c>
      <c r="B84" s="3">
        <v>223</v>
      </c>
      <c r="C84" s="3"/>
      <c r="D84" s="31" t="s">
        <v>70</v>
      </c>
      <c r="E84" s="5">
        <f>Private!K84</f>
        <v>-116683.95</v>
      </c>
      <c r="F84" s="5">
        <f>Public!I84</f>
        <v>-40480.080000000002</v>
      </c>
      <c r="G84" s="5">
        <f t="shared" si="3"/>
        <v>-157164.03</v>
      </c>
    </row>
    <row r="85" spans="1:7" x14ac:dyDescent="0.3">
      <c r="A85" s="3">
        <v>3104</v>
      </c>
      <c r="B85" s="3">
        <v>226</v>
      </c>
      <c r="C85" s="3"/>
      <c r="D85" s="31" t="s">
        <v>71</v>
      </c>
      <c r="E85" s="5">
        <f>Private!K85</f>
        <v>0</v>
      </c>
      <c r="F85" s="5">
        <f>Public!I85</f>
        <v>0</v>
      </c>
      <c r="G85" s="5">
        <f t="shared" si="3"/>
        <v>0</v>
      </c>
    </row>
    <row r="86" spans="1:7" x14ac:dyDescent="0.3">
      <c r="A86" s="3">
        <v>1086</v>
      </c>
      <c r="B86" s="3">
        <v>227</v>
      </c>
      <c r="C86" s="3">
        <v>890</v>
      </c>
      <c r="D86" s="31" t="s">
        <v>72</v>
      </c>
      <c r="E86" s="5">
        <f>Private!K86</f>
        <v>0</v>
      </c>
      <c r="F86" s="5">
        <f>Public!I86</f>
        <v>0</v>
      </c>
      <c r="G86" s="5">
        <f t="shared" si="3"/>
        <v>0</v>
      </c>
    </row>
    <row r="87" spans="1:7" x14ac:dyDescent="0.3">
      <c r="A87" s="3">
        <v>1087</v>
      </c>
      <c r="B87" s="3">
        <v>228</v>
      </c>
      <c r="C87" s="3"/>
      <c r="D87" s="31" t="s">
        <v>248</v>
      </c>
      <c r="E87" s="5">
        <f>Private!K87</f>
        <v>-15512.91</v>
      </c>
      <c r="F87" s="5">
        <f>Public!I87</f>
        <v>0</v>
      </c>
      <c r="G87" s="5">
        <f t="shared" si="3"/>
        <v>-15512.91</v>
      </c>
    </row>
    <row r="88" spans="1:7" x14ac:dyDescent="0.3">
      <c r="A88" s="3">
        <v>1088</v>
      </c>
      <c r="B88" s="3">
        <v>233</v>
      </c>
      <c r="C88" s="3"/>
      <c r="D88" s="31" t="s">
        <v>73</v>
      </c>
      <c r="E88" s="5">
        <f>Private!K88</f>
        <v>-1593085.85</v>
      </c>
      <c r="F88" s="5">
        <f>Public!I88</f>
        <v>-120119.04999999999</v>
      </c>
      <c r="G88" s="5">
        <f t="shared" si="3"/>
        <v>-1713204.9000000001</v>
      </c>
    </row>
    <row r="89" spans="1:7" x14ac:dyDescent="0.3">
      <c r="A89" s="3">
        <v>1090</v>
      </c>
      <c r="B89" s="3">
        <v>239</v>
      </c>
      <c r="C89" s="3"/>
      <c r="D89" s="31" t="s">
        <v>74</v>
      </c>
      <c r="E89" s="5">
        <f>Private!K89</f>
        <v>0</v>
      </c>
      <c r="F89" s="5">
        <f>Public!I89</f>
        <v>0</v>
      </c>
      <c r="G89" s="5">
        <f t="shared" si="3"/>
        <v>0</v>
      </c>
    </row>
    <row r="90" spans="1:7" x14ac:dyDescent="0.3">
      <c r="A90" s="3">
        <v>1091</v>
      </c>
      <c r="B90" s="3">
        <v>240</v>
      </c>
      <c r="C90" s="3"/>
      <c r="D90" s="31" t="s">
        <v>75</v>
      </c>
      <c r="E90" s="5">
        <f>Private!K90</f>
        <v>-18226.75</v>
      </c>
      <c r="F90" s="5">
        <f>Public!I90</f>
        <v>0</v>
      </c>
      <c r="G90" s="5">
        <f t="shared" si="3"/>
        <v>-18226.75</v>
      </c>
    </row>
    <row r="91" spans="1:7" x14ac:dyDescent="0.3">
      <c r="A91" s="3">
        <v>1092</v>
      </c>
      <c r="B91" s="3">
        <v>242</v>
      </c>
      <c r="C91" s="3"/>
      <c r="D91" s="31" t="s">
        <v>76</v>
      </c>
      <c r="E91" s="5">
        <f>Private!K91</f>
        <v>-64254.819999999992</v>
      </c>
      <c r="F91" s="5">
        <f>Public!I91</f>
        <v>-74378.53</v>
      </c>
      <c r="G91" s="5">
        <f t="shared" si="3"/>
        <v>-138633.34999999998</v>
      </c>
    </row>
    <row r="92" spans="1:7" x14ac:dyDescent="0.3">
      <c r="A92" s="3">
        <v>1094</v>
      </c>
      <c r="B92" s="3">
        <v>247</v>
      </c>
      <c r="C92" s="3">
        <v>891</v>
      </c>
      <c r="D92" s="31" t="s">
        <v>77</v>
      </c>
      <c r="E92" s="5">
        <f>Private!K92</f>
        <v>0</v>
      </c>
      <c r="F92" s="5">
        <f>Public!I92</f>
        <v>0</v>
      </c>
      <c r="G92" s="5">
        <f t="shared" si="3"/>
        <v>0</v>
      </c>
    </row>
    <row r="93" spans="1:7" x14ac:dyDescent="0.3">
      <c r="A93" s="3">
        <v>3130</v>
      </c>
      <c r="B93" s="3">
        <v>249</v>
      </c>
      <c r="C93" s="3"/>
      <c r="D93" s="31" t="s">
        <v>78</v>
      </c>
      <c r="E93" s="5">
        <f>Private!K93</f>
        <v>0</v>
      </c>
      <c r="F93" s="5">
        <f>Public!I93</f>
        <v>0</v>
      </c>
      <c r="G93" s="5">
        <f t="shared" si="3"/>
        <v>0</v>
      </c>
    </row>
    <row r="94" spans="1:7" x14ac:dyDescent="0.3">
      <c r="A94" s="3">
        <v>1095</v>
      </c>
      <c r="B94" s="3">
        <v>253</v>
      </c>
      <c r="C94" s="3">
        <v>896</v>
      </c>
      <c r="D94" s="31" t="s">
        <v>79</v>
      </c>
      <c r="E94" s="5">
        <f>Private!K94</f>
        <v>0</v>
      </c>
      <c r="F94" s="5">
        <f>Public!I94</f>
        <v>0</v>
      </c>
      <c r="G94" s="5">
        <f t="shared" si="3"/>
        <v>0</v>
      </c>
    </row>
    <row r="95" spans="1:7" x14ac:dyDescent="0.3">
      <c r="A95" s="3">
        <v>3137</v>
      </c>
      <c r="B95" s="3">
        <v>254</v>
      </c>
      <c r="C95" s="3">
        <v>896</v>
      </c>
      <c r="D95" s="31" t="s">
        <v>80</v>
      </c>
      <c r="E95" s="5">
        <f>Private!K95</f>
        <v>0</v>
      </c>
      <c r="F95" s="5">
        <f>Public!I95</f>
        <v>0</v>
      </c>
      <c r="G95" s="5">
        <f t="shared" si="3"/>
        <v>0</v>
      </c>
    </row>
    <row r="96" spans="1:7" x14ac:dyDescent="0.3">
      <c r="A96" s="3">
        <v>1096</v>
      </c>
      <c r="B96" s="3">
        <v>255</v>
      </c>
      <c r="C96" s="3">
        <v>890</v>
      </c>
      <c r="D96" s="31" t="s">
        <v>81</v>
      </c>
      <c r="E96" s="5">
        <f>Private!K96</f>
        <v>0</v>
      </c>
      <c r="F96" s="5">
        <f>Public!I96</f>
        <v>0</v>
      </c>
      <c r="G96" s="5">
        <f t="shared" si="3"/>
        <v>0</v>
      </c>
    </row>
    <row r="97" spans="1:7" x14ac:dyDescent="0.3">
      <c r="A97" s="3">
        <v>1097</v>
      </c>
      <c r="B97" s="3">
        <v>256</v>
      </c>
      <c r="C97" s="3">
        <v>862</v>
      </c>
      <c r="D97" s="31" t="s">
        <v>82</v>
      </c>
      <c r="E97" s="5">
        <f>Private!K97</f>
        <v>0</v>
      </c>
      <c r="F97" s="5">
        <f>Public!I97</f>
        <v>-4500.99</v>
      </c>
      <c r="G97" s="5">
        <f t="shared" si="3"/>
        <v>-4500.99</v>
      </c>
    </row>
    <row r="98" spans="1:7" x14ac:dyDescent="0.3">
      <c r="A98" s="3">
        <v>1102</v>
      </c>
      <c r="B98" s="3">
        <v>263</v>
      </c>
      <c r="C98" s="3">
        <v>896</v>
      </c>
      <c r="D98" s="31" t="s">
        <v>83</v>
      </c>
      <c r="E98" s="5">
        <f>Private!K98</f>
        <v>0</v>
      </c>
      <c r="F98" s="5">
        <f>Public!I98</f>
        <v>0</v>
      </c>
      <c r="G98" s="5">
        <f t="shared" si="3"/>
        <v>0</v>
      </c>
    </row>
    <row r="99" spans="1:7" x14ac:dyDescent="0.3">
      <c r="A99" s="3">
        <v>1104</v>
      </c>
      <c r="B99" s="3">
        <v>270</v>
      </c>
      <c r="C99" s="3">
        <v>890</v>
      </c>
      <c r="D99" s="31" t="s">
        <v>84</v>
      </c>
      <c r="E99" s="5">
        <f>Private!K99</f>
        <v>0</v>
      </c>
      <c r="F99" s="5">
        <f>Public!I99</f>
        <v>-24.78</v>
      </c>
      <c r="G99" s="5">
        <f t="shared" si="3"/>
        <v>-24.78</v>
      </c>
    </row>
    <row r="100" spans="1:7" x14ac:dyDescent="0.3">
      <c r="A100" s="3">
        <v>1105</v>
      </c>
      <c r="B100" s="3">
        <v>271</v>
      </c>
      <c r="C100" s="3">
        <v>866</v>
      </c>
      <c r="D100" s="31" t="s">
        <v>85</v>
      </c>
      <c r="E100" s="5">
        <f>Private!K100</f>
        <v>-53046.5</v>
      </c>
      <c r="F100" s="5">
        <f>Public!I100</f>
        <v>0</v>
      </c>
      <c r="G100" s="5">
        <f t="shared" si="3"/>
        <v>-53046.5</v>
      </c>
    </row>
    <row r="101" spans="1:7" x14ac:dyDescent="0.3">
      <c r="A101" s="3">
        <v>1106</v>
      </c>
      <c r="B101" s="3">
        <v>276</v>
      </c>
      <c r="C101" s="3"/>
      <c r="D101" s="31" t="s">
        <v>86</v>
      </c>
      <c r="E101" s="5">
        <f>Private!K101</f>
        <v>-98786.49</v>
      </c>
      <c r="F101" s="5">
        <f>Public!I101</f>
        <v>-3104.86</v>
      </c>
      <c r="G101" s="5">
        <f t="shared" si="3"/>
        <v>-101891.35</v>
      </c>
    </row>
    <row r="102" spans="1:7" x14ac:dyDescent="0.3">
      <c r="A102" s="3">
        <v>1107</v>
      </c>
      <c r="B102" s="3">
        <v>277</v>
      </c>
      <c r="C102" s="3"/>
      <c r="D102" s="31" t="s">
        <v>87</v>
      </c>
      <c r="E102" s="5">
        <f>Private!K102</f>
        <v>-14588.43</v>
      </c>
      <c r="F102" s="5">
        <f>Public!I102</f>
        <v>0</v>
      </c>
      <c r="G102" s="5">
        <f t="shared" si="3"/>
        <v>-14588.43</v>
      </c>
    </row>
    <row r="103" spans="1:7" x14ac:dyDescent="0.3">
      <c r="A103" s="3">
        <v>1109</v>
      </c>
      <c r="B103" s="3">
        <v>280</v>
      </c>
      <c r="C103" s="3"/>
      <c r="D103" s="31" t="s">
        <v>88</v>
      </c>
      <c r="E103" s="5">
        <f>Private!K103</f>
        <v>0</v>
      </c>
      <c r="F103" s="5">
        <f>Public!I103</f>
        <v>0</v>
      </c>
      <c r="G103" s="5">
        <f t="shared" si="3"/>
        <v>0</v>
      </c>
    </row>
    <row r="104" spans="1:7" x14ac:dyDescent="0.3">
      <c r="A104" s="41">
        <v>3254</v>
      </c>
      <c r="B104" s="41">
        <v>287</v>
      </c>
      <c r="C104" s="41"/>
      <c r="D104" s="42" t="s">
        <v>292</v>
      </c>
      <c r="E104" s="5">
        <f>Private!K104</f>
        <v>0</v>
      </c>
      <c r="F104" s="5">
        <f>Public!I104</f>
        <v>0</v>
      </c>
      <c r="G104" s="5">
        <f t="shared" ref="G104" si="4">SUM(E104:F104)</f>
        <v>0</v>
      </c>
    </row>
    <row r="105" spans="1:7" x14ac:dyDescent="0.3">
      <c r="A105" s="3">
        <v>1112</v>
      </c>
      <c r="B105" s="3">
        <v>291</v>
      </c>
      <c r="C105" s="3">
        <v>891</v>
      </c>
      <c r="D105" s="31" t="s">
        <v>89</v>
      </c>
      <c r="E105" s="5">
        <f>Private!K105</f>
        <v>0</v>
      </c>
      <c r="F105" s="5">
        <f>Public!I105</f>
        <v>0</v>
      </c>
      <c r="G105" s="5">
        <f t="shared" si="3"/>
        <v>0</v>
      </c>
    </row>
    <row r="106" spans="1:7" x14ac:dyDescent="0.3">
      <c r="A106" s="3">
        <v>1114</v>
      </c>
      <c r="B106" s="3">
        <v>294</v>
      </c>
      <c r="C106" s="3"/>
      <c r="D106" s="31" t="s">
        <v>90</v>
      </c>
      <c r="E106" s="5">
        <f>Private!K106</f>
        <v>0</v>
      </c>
      <c r="F106" s="5">
        <f>Public!I106</f>
        <v>-25.35</v>
      </c>
      <c r="G106" s="5">
        <f t="shared" si="3"/>
        <v>-25.35</v>
      </c>
    </row>
    <row r="107" spans="1:7" x14ac:dyDescent="0.3">
      <c r="A107" s="3">
        <v>1115</v>
      </c>
      <c r="B107" s="3">
        <v>297</v>
      </c>
      <c r="C107" s="3">
        <v>893</v>
      </c>
      <c r="D107" s="31" t="s">
        <v>91</v>
      </c>
      <c r="E107" s="5">
        <f>Private!K107</f>
        <v>-1643.41</v>
      </c>
      <c r="F107" s="5">
        <f>Public!I107</f>
        <v>0</v>
      </c>
      <c r="G107" s="5">
        <f t="shared" si="3"/>
        <v>-1643.41</v>
      </c>
    </row>
    <row r="108" spans="1:7" x14ac:dyDescent="0.3">
      <c r="A108" s="3">
        <v>1116</v>
      </c>
      <c r="B108" s="3">
        <v>305</v>
      </c>
      <c r="C108" s="3"/>
      <c r="D108" s="31" t="s">
        <v>92</v>
      </c>
      <c r="E108" s="5">
        <f>Private!K108</f>
        <v>0</v>
      </c>
      <c r="F108" s="5">
        <f>Public!I108</f>
        <v>-397.8</v>
      </c>
      <c r="G108" s="5">
        <f t="shared" si="3"/>
        <v>-397.8</v>
      </c>
    </row>
    <row r="109" spans="1:7" x14ac:dyDescent="0.3">
      <c r="A109" s="3">
        <v>1117</v>
      </c>
      <c r="B109" s="3">
        <v>307</v>
      </c>
      <c r="C109" s="3">
        <v>893</v>
      </c>
      <c r="D109" s="31" t="s">
        <v>93</v>
      </c>
      <c r="E109" s="5">
        <f>Private!K109</f>
        <v>-23588.2</v>
      </c>
      <c r="F109" s="5">
        <f>Public!I109</f>
        <v>0</v>
      </c>
      <c r="G109" s="5">
        <f t="shared" si="3"/>
        <v>-23588.2</v>
      </c>
    </row>
    <row r="110" spans="1:7" x14ac:dyDescent="0.3">
      <c r="A110" s="3">
        <v>1118</v>
      </c>
      <c r="B110" s="3">
        <v>310</v>
      </c>
      <c r="C110" s="3">
        <v>896</v>
      </c>
      <c r="D110" s="31" t="s">
        <v>94</v>
      </c>
      <c r="E110" s="5">
        <f>Private!K110</f>
        <v>0</v>
      </c>
      <c r="F110" s="5">
        <f>Public!I110</f>
        <v>0</v>
      </c>
      <c r="G110" s="5">
        <f t="shared" si="3"/>
        <v>0</v>
      </c>
    </row>
    <row r="111" spans="1:7" x14ac:dyDescent="0.3">
      <c r="A111" s="3">
        <v>3239</v>
      </c>
      <c r="B111" s="3">
        <v>312</v>
      </c>
      <c r="C111" s="3"/>
      <c r="D111" s="31" t="s">
        <v>252</v>
      </c>
      <c r="E111" s="5">
        <f>Private!K111</f>
        <v>0</v>
      </c>
      <c r="F111" s="5">
        <f>Public!I111</f>
        <v>0</v>
      </c>
      <c r="G111" s="5">
        <f t="shared" si="3"/>
        <v>0</v>
      </c>
    </row>
    <row r="112" spans="1:7" x14ac:dyDescent="0.3">
      <c r="A112" s="3">
        <v>1121</v>
      </c>
      <c r="B112" s="3">
        <v>322</v>
      </c>
      <c r="C112" s="3">
        <v>848</v>
      </c>
      <c r="D112" s="31" t="s">
        <v>95</v>
      </c>
      <c r="E112" s="5">
        <f>Private!K112</f>
        <v>0</v>
      </c>
      <c r="F112" s="5">
        <f>Public!I112</f>
        <v>-1214.22</v>
      </c>
      <c r="G112" s="5">
        <f t="shared" si="3"/>
        <v>-1214.22</v>
      </c>
    </row>
    <row r="113" spans="1:7" x14ac:dyDescent="0.3">
      <c r="A113" s="3">
        <v>1124</v>
      </c>
      <c r="B113" s="3">
        <v>325</v>
      </c>
      <c r="C113" s="3">
        <v>847</v>
      </c>
      <c r="D113" s="31" t="s">
        <v>96</v>
      </c>
      <c r="E113" s="5">
        <f>Private!K113</f>
        <v>-12983.439999999999</v>
      </c>
      <c r="F113" s="5">
        <f>Public!I113</f>
        <v>0</v>
      </c>
      <c r="G113" s="5">
        <f t="shared" si="3"/>
        <v>-12983.439999999999</v>
      </c>
    </row>
    <row r="114" spans="1:7" x14ac:dyDescent="0.3">
      <c r="A114" s="3">
        <v>1125</v>
      </c>
      <c r="B114" s="3">
        <v>327</v>
      </c>
      <c r="C114" s="3"/>
      <c r="D114" s="31" t="s">
        <v>97</v>
      </c>
      <c r="E114" s="5">
        <f>Private!K114</f>
        <v>-8001.91</v>
      </c>
      <c r="F114" s="5">
        <f>Public!I114</f>
        <v>-24.24</v>
      </c>
      <c r="G114" s="5">
        <f t="shared" si="3"/>
        <v>-8026.15</v>
      </c>
    </row>
    <row r="115" spans="1:7" x14ac:dyDescent="0.3">
      <c r="A115" s="3">
        <v>1127</v>
      </c>
      <c r="B115" s="3">
        <v>339</v>
      </c>
      <c r="C115" s="3">
        <v>877</v>
      </c>
      <c r="D115" s="31" t="s">
        <v>98</v>
      </c>
      <c r="E115" s="5">
        <f>Private!K115</f>
        <v>0</v>
      </c>
      <c r="F115" s="5">
        <f>Public!I115</f>
        <v>0</v>
      </c>
      <c r="G115" s="5">
        <f t="shared" si="3"/>
        <v>0</v>
      </c>
    </row>
    <row r="116" spans="1:7" x14ac:dyDescent="0.3">
      <c r="A116" s="3">
        <v>1128</v>
      </c>
      <c r="B116" s="3">
        <v>340</v>
      </c>
      <c r="C116" s="3"/>
      <c r="D116" s="31" t="s">
        <v>99</v>
      </c>
      <c r="E116" s="5">
        <f>Private!K116</f>
        <v>-6242.2800000000007</v>
      </c>
      <c r="F116" s="5">
        <f>Public!I116</f>
        <v>0</v>
      </c>
      <c r="G116" s="5">
        <f t="shared" si="3"/>
        <v>-6242.2800000000007</v>
      </c>
    </row>
    <row r="117" spans="1:7" x14ac:dyDescent="0.3">
      <c r="A117" s="3">
        <v>1129</v>
      </c>
      <c r="B117" s="3">
        <v>342</v>
      </c>
      <c r="C117" s="3">
        <v>877</v>
      </c>
      <c r="D117" s="31" t="s">
        <v>100</v>
      </c>
      <c r="E117" s="5">
        <f>Private!K117</f>
        <v>0</v>
      </c>
      <c r="F117" s="5">
        <f>Public!I117</f>
        <v>-349.93</v>
      </c>
      <c r="G117" s="5">
        <f t="shared" si="3"/>
        <v>-349.93</v>
      </c>
    </row>
    <row r="118" spans="1:7" x14ac:dyDescent="0.3">
      <c r="A118" s="3">
        <v>1132</v>
      </c>
      <c r="B118" s="3">
        <v>348</v>
      </c>
      <c r="C118" s="3"/>
      <c r="D118" s="31" t="s">
        <v>101</v>
      </c>
      <c r="E118" s="5">
        <f>Private!K118</f>
        <v>0</v>
      </c>
      <c r="F118" s="5">
        <f>Public!I118</f>
        <v>0</v>
      </c>
      <c r="G118" s="5">
        <f t="shared" si="3"/>
        <v>0</v>
      </c>
    </row>
    <row r="119" spans="1:7" x14ac:dyDescent="0.3">
      <c r="A119" s="3">
        <v>3208</v>
      </c>
      <c r="B119" s="3">
        <v>351</v>
      </c>
      <c r="C119" s="3"/>
      <c r="D119" s="31" t="s">
        <v>102</v>
      </c>
      <c r="E119" s="5">
        <f>Private!K119</f>
        <v>0</v>
      </c>
      <c r="F119" s="5">
        <f>Public!I119</f>
        <v>-518.34</v>
      </c>
      <c r="G119" s="5">
        <f t="shared" si="3"/>
        <v>-518.34</v>
      </c>
    </row>
    <row r="120" spans="1:7" x14ac:dyDescent="0.3">
      <c r="A120" s="3">
        <v>1134</v>
      </c>
      <c r="B120" s="3">
        <v>353</v>
      </c>
      <c r="C120" s="3"/>
      <c r="D120" s="31" t="s">
        <v>103</v>
      </c>
      <c r="E120" s="5">
        <f>Private!K120</f>
        <v>-176036.47</v>
      </c>
      <c r="F120" s="5">
        <f>Public!I120</f>
        <v>-235482.43</v>
      </c>
      <c r="G120" s="5">
        <f t="shared" si="3"/>
        <v>-411518.9</v>
      </c>
    </row>
    <row r="121" spans="1:7" x14ac:dyDescent="0.3">
      <c r="A121" s="3">
        <v>1135</v>
      </c>
      <c r="B121" s="3">
        <v>355</v>
      </c>
      <c r="C121" s="3"/>
      <c r="D121" s="31" t="s">
        <v>104</v>
      </c>
      <c r="E121" s="5">
        <f>Private!K121</f>
        <v>0</v>
      </c>
      <c r="F121" s="5">
        <f>Public!I121</f>
        <v>0</v>
      </c>
      <c r="G121" s="5">
        <f t="shared" si="3"/>
        <v>0</v>
      </c>
    </row>
    <row r="122" spans="1:7" x14ac:dyDescent="0.3">
      <c r="A122" s="3">
        <v>1136</v>
      </c>
      <c r="B122" s="3">
        <v>357</v>
      </c>
      <c r="C122" s="3">
        <v>890</v>
      </c>
      <c r="D122" s="31" t="s">
        <v>105</v>
      </c>
      <c r="E122" s="5">
        <f>Private!K122</f>
        <v>0</v>
      </c>
      <c r="F122" s="5">
        <f>Public!I122</f>
        <v>-5911.3</v>
      </c>
      <c r="G122" s="5">
        <f t="shared" si="3"/>
        <v>-5911.3</v>
      </c>
    </row>
    <row r="123" spans="1:7" x14ac:dyDescent="0.3">
      <c r="A123" s="3">
        <v>1141</v>
      </c>
      <c r="B123" s="3">
        <v>364</v>
      </c>
      <c r="C123" s="3">
        <v>890</v>
      </c>
      <c r="D123" s="31" t="s">
        <v>106</v>
      </c>
      <c r="E123" s="5">
        <f>Private!K123</f>
        <v>0</v>
      </c>
      <c r="F123" s="5">
        <f>Public!I123</f>
        <v>-12.600000000000001</v>
      </c>
      <c r="G123" s="5">
        <f t="shared" si="3"/>
        <v>-12.600000000000001</v>
      </c>
    </row>
    <row r="124" spans="1:7" x14ac:dyDescent="0.3">
      <c r="A124" s="3">
        <v>1143</v>
      </c>
      <c r="B124" s="3">
        <v>367</v>
      </c>
      <c r="C124" s="3">
        <v>877</v>
      </c>
      <c r="D124" s="31" t="s">
        <v>107</v>
      </c>
      <c r="E124" s="5">
        <f>Private!K124</f>
        <v>0</v>
      </c>
      <c r="F124" s="5">
        <f>Public!I124</f>
        <v>-14619.009999999998</v>
      </c>
      <c r="G124" s="5">
        <f t="shared" si="3"/>
        <v>-14619.009999999998</v>
      </c>
    </row>
    <row r="125" spans="1:7" x14ac:dyDescent="0.3">
      <c r="A125" s="3">
        <v>1145</v>
      </c>
      <c r="B125" s="3">
        <v>371</v>
      </c>
      <c r="C125" s="3">
        <v>896</v>
      </c>
      <c r="D125" s="31" t="s">
        <v>108</v>
      </c>
      <c r="E125" s="5">
        <f>Private!K125</f>
        <v>0</v>
      </c>
      <c r="F125" s="5">
        <f>Public!I125</f>
        <v>0</v>
      </c>
      <c r="G125" s="5">
        <f t="shared" si="3"/>
        <v>0</v>
      </c>
    </row>
    <row r="126" spans="1:7" x14ac:dyDescent="0.3">
      <c r="A126" s="3">
        <v>1146</v>
      </c>
      <c r="B126" s="3">
        <v>374</v>
      </c>
      <c r="C126" s="3"/>
      <c r="D126" s="31" t="s">
        <v>249</v>
      </c>
      <c r="E126" s="5">
        <f>Private!K126</f>
        <v>-3351.83</v>
      </c>
      <c r="F126" s="5">
        <f>Public!I126</f>
        <v>-22829.24</v>
      </c>
      <c r="G126" s="5">
        <f t="shared" si="3"/>
        <v>-26181.07</v>
      </c>
    </row>
    <row r="127" spans="1:7" x14ac:dyDescent="0.3">
      <c r="A127" s="3">
        <v>3240</v>
      </c>
      <c r="B127" s="3">
        <v>378</v>
      </c>
      <c r="C127" s="3"/>
      <c r="D127" s="31" t="s">
        <v>253</v>
      </c>
      <c r="E127" s="5">
        <f>Private!K127</f>
        <v>0</v>
      </c>
      <c r="F127" s="5">
        <f>Public!I127</f>
        <v>-4738.7299999999996</v>
      </c>
      <c r="G127" s="5">
        <f t="shared" si="3"/>
        <v>-4738.7299999999996</v>
      </c>
    </row>
    <row r="128" spans="1:7" x14ac:dyDescent="0.3">
      <c r="A128" s="3">
        <v>1148</v>
      </c>
      <c r="B128" s="3">
        <v>381</v>
      </c>
      <c r="C128" s="3"/>
      <c r="D128" s="31" t="s">
        <v>109</v>
      </c>
      <c r="E128" s="5">
        <f>Private!K128</f>
        <v>-103647.47</v>
      </c>
      <c r="F128" s="5">
        <f>Public!I128</f>
        <v>-58505.319999999992</v>
      </c>
      <c r="G128" s="5">
        <f t="shared" si="3"/>
        <v>-162152.78999999998</v>
      </c>
    </row>
    <row r="129" spans="1:7" x14ac:dyDescent="0.3">
      <c r="A129" s="3">
        <v>1149</v>
      </c>
      <c r="B129" s="3">
        <v>383</v>
      </c>
      <c r="C129" s="3"/>
      <c r="D129" s="31" t="s">
        <v>110</v>
      </c>
      <c r="E129" s="5">
        <f>Private!K129</f>
        <v>-122943.29000000001</v>
      </c>
      <c r="F129" s="5">
        <f>Public!I129</f>
        <v>0</v>
      </c>
      <c r="G129" s="5">
        <f t="shared" si="3"/>
        <v>-122943.29000000001</v>
      </c>
    </row>
    <row r="130" spans="1:7" x14ac:dyDescent="0.3">
      <c r="A130" s="41">
        <v>3256</v>
      </c>
      <c r="B130" s="41">
        <v>386</v>
      </c>
      <c r="C130" s="41"/>
      <c r="D130" s="42" t="s">
        <v>293</v>
      </c>
      <c r="E130" s="5">
        <f>Private!K130</f>
        <v>0</v>
      </c>
      <c r="F130" s="5">
        <f>Public!I130</f>
        <v>-185.94</v>
      </c>
      <c r="G130" s="5">
        <f t="shared" ref="G130:G131" si="5">SUM(E130:F130)</f>
        <v>-185.94</v>
      </c>
    </row>
    <row r="131" spans="1:7" x14ac:dyDescent="0.3">
      <c r="A131" s="3">
        <v>3109</v>
      </c>
      <c r="B131" s="3">
        <v>388</v>
      </c>
      <c r="C131" s="3"/>
      <c r="D131" s="31" t="s">
        <v>111</v>
      </c>
      <c r="E131" s="5">
        <f>Private!K131</f>
        <v>0</v>
      </c>
      <c r="F131" s="5">
        <f>Public!I131</f>
        <v>0</v>
      </c>
      <c r="G131" s="5">
        <f t="shared" si="5"/>
        <v>0</v>
      </c>
    </row>
    <row r="132" spans="1:7" x14ac:dyDescent="0.3">
      <c r="A132" s="3">
        <v>1150</v>
      </c>
      <c r="B132" s="3">
        <v>389</v>
      </c>
      <c r="C132" s="3"/>
      <c r="D132" s="31" t="s">
        <v>112</v>
      </c>
      <c r="E132" s="5">
        <f>Private!K132</f>
        <v>0</v>
      </c>
      <c r="F132" s="5">
        <f>Public!I132</f>
        <v>0</v>
      </c>
      <c r="G132" s="5">
        <f t="shared" si="3"/>
        <v>0</v>
      </c>
    </row>
    <row r="133" spans="1:7" x14ac:dyDescent="0.3">
      <c r="A133" s="3">
        <v>1151</v>
      </c>
      <c r="B133" s="3">
        <v>392</v>
      </c>
      <c r="C133" s="3"/>
      <c r="D133" s="31" t="s">
        <v>113</v>
      </c>
      <c r="E133" s="5">
        <f>Private!K133</f>
        <v>0</v>
      </c>
      <c r="F133" s="5">
        <f>Public!I133</f>
        <v>-99.490000000000009</v>
      </c>
      <c r="G133" s="5">
        <f t="shared" si="3"/>
        <v>-99.490000000000009</v>
      </c>
    </row>
    <row r="134" spans="1:7" x14ac:dyDescent="0.3">
      <c r="A134" s="3">
        <v>1153</v>
      </c>
      <c r="B134" s="3">
        <v>401</v>
      </c>
      <c r="C134" s="3">
        <v>893</v>
      </c>
      <c r="D134" s="31" t="s">
        <v>114</v>
      </c>
      <c r="E134" s="5">
        <f>Private!K134</f>
        <v>0</v>
      </c>
      <c r="F134" s="5">
        <f>Public!I134</f>
        <v>0</v>
      </c>
      <c r="G134" s="5">
        <f t="shared" si="3"/>
        <v>0</v>
      </c>
    </row>
    <row r="135" spans="1:7" x14ac:dyDescent="0.3">
      <c r="A135" s="3">
        <v>1154</v>
      </c>
      <c r="B135" s="3">
        <v>402</v>
      </c>
      <c r="C135" s="3">
        <v>898</v>
      </c>
      <c r="D135" s="31" t="s">
        <v>115</v>
      </c>
      <c r="E135" s="5">
        <f>Private!K135</f>
        <v>0</v>
      </c>
      <c r="F135" s="5">
        <f>Public!I135</f>
        <v>0</v>
      </c>
      <c r="G135" s="5">
        <f t="shared" si="3"/>
        <v>0</v>
      </c>
    </row>
    <row r="136" spans="1:7" x14ac:dyDescent="0.3">
      <c r="A136" s="3">
        <v>1155</v>
      </c>
      <c r="B136" s="3">
        <v>403</v>
      </c>
      <c r="C136" s="3"/>
      <c r="D136" s="31" t="s">
        <v>116</v>
      </c>
      <c r="E136" s="5">
        <f>Private!K136</f>
        <v>-60015.789999999994</v>
      </c>
      <c r="F136" s="5">
        <f>Public!I136</f>
        <v>-8891.58</v>
      </c>
      <c r="G136" s="5">
        <f t="shared" si="3"/>
        <v>-68907.37</v>
      </c>
    </row>
    <row r="137" spans="1:7" x14ac:dyDescent="0.3">
      <c r="A137" s="3">
        <v>1156</v>
      </c>
      <c r="B137" s="3">
        <v>405</v>
      </c>
      <c r="C137" s="3">
        <v>891</v>
      </c>
      <c r="D137" s="31" t="s">
        <v>117</v>
      </c>
      <c r="E137" s="5">
        <f>Private!K137</f>
        <v>0</v>
      </c>
      <c r="F137" s="5">
        <f>Public!I137</f>
        <v>0</v>
      </c>
      <c r="G137" s="5">
        <f t="shared" si="3"/>
        <v>0</v>
      </c>
    </row>
    <row r="138" spans="1:7" x14ac:dyDescent="0.3">
      <c r="A138" s="3">
        <v>1159</v>
      </c>
      <c r="B138" s="3">
        <v>420</v>
      </c>
      <c r="C138" s="3"/>
      <c r="D138" s="31" t="s">
        <v>118</v>
      </c>
      <c r="E138" s="5">
        <f>Private!K138</f>
        <v>0</v>
      </c>
      <c r="F138" s="5">
        <f>Public!I138</f>
        <v>0</v>
      </c>
      <c r="G138" s="5">
        <f t="shared" si="3"/>
        <v>0</v>
      </c>
    </row>
    <row r="139" spans="1:7" x14ac:dyDescent="0.3">
      <c r="A139" s="3">
        <v>1160</v>
      </c>
      <c r="B139" s="3">
        <v>424</v>
      </c>
      <c r="C139" s="3"/>
      <c r="D139" s="31" t="s">
        <v>119</v>
      </c>
      <c r="E139" s="5">
        <f>Private!K139</f>
        <v>0</v>
      </c>
      <c r="F139" s="5">
        <f>Public!I139</f>
        <v>-1961.33</v>
      </c>
      <c r="G139" s="5">
        <f t="shared" si="3"/>
        <v>-1961.33</v>
      </c>
    </row>
    <row r="140" spans="1:7" x14ac:dyDescent="0.3">
      <c r="A140" s="3">
        <v>1161</v>
      </c>
      <c r="B140" s="3">
        <v>426</v>
      </c>
      <c r="C140" s="3"/>
      <c r="D140" s="31" t="s">
        <v>120</v>
      </c>
      <c r="E140" s="5">
        <f>Private!K140</f>
        <v>0</v>
      </c>
      <c r="F140" s="5">
        <f>Public!I140</f>
        <v>0</v>
      </c>
      <c r="G140" s="5">
        <f t="shared" si="3"/>
        <v>0</v>
      </c>
    </row>
    <row r="141" spans="1:7" x14ac:dyDescent="0.3">
      <c r="A141" s="3">
        <v>1162</v>
      </c>
      <c r="B141" s="3">
        <v>430</v>
      </c>
      <c r="C141" s="3">
        <v>891</v>
      </c>
      <c r="D141" s="31" t="s">
        <v>121</v>
      </c>
      <c r="E141" s="5">
        <f>Private!K141</f>
        <v>0</v>
      </c>
      <c r="F141" s="5">
        <f>Public!I141</f>
        <v>0</v>
      </c>
      <c r="G141" s="5">
        <f t="shared" si="3"/>
        <v>0</v>
      </c>
    </row>
    <row r="142" spans="1:7" x14ac:dyDescent="0.3">
      <c r="A142" s="3">
        <v>1163</v>
      </c>
      <c r="B142" s="3">
        <v>431</v>
      </c>
      <c r="C142" s="3">
        <v>891</v>
      </c>
      <c r="D142" s="31" t="s">
        <v>122</v>
      </c>
      <c r="E142" s="5">
        <f>Private!K142</f>
        <v>-3120.08</v>
      </c>
      <c r="F142" s="5">
        <f>Public!I142</f>
        <v>0</v>
      </c>
      <c r="G142" s="5">
        <f t="shared" si="3"/>
        <v>-3120.08</v>
      </c>
    </row>
    <row r="143" spans="1:7" x14ac:dyDescent="0.3">
      <c r="A143" s="3">
        <v>1164</v>
      </c>
      <c r="B143" s="3">
        <v>436</v>
      </c>
      <c r="C143" s="3"/>
      <c r="D143" s="31" t="s">
        <v>123</v>
      </c>
      <c r="E143" s="5">
        <f>Private!K143</f>
        <v>0</v>
      </c>
      <c r="F143" s="5">
        <f>Public!I143</f>
        <v>0</v>
      </c>
      <c r="G143" s="5">
        <f t="shared" si="3"/>
        <v>0</v>
      </c>
    </row>
    <row r="144" spans="1:7" x14ac:dyDescent="0.3">
      <c r="A144" s="3">
        <v>1165</v>
      </c>
      <c r="B144" s="3">
        <v>438</v>
      </c>
      <c r="C144" s="3"/>
      <c r="D144" s="31" t="s">
        <v>124</v>
      </c>
      <c r="E144" s="5">
        <f>Private!K144</f>
        <v>0</v>
      </c>
      <c r="F144" s="5">
        <f>Public!I144</f>
        <v>-131.81</v>
      </c>
      <c r="G144" s="5">
        <f t="shared" si="3"/>
        <v>-131.81</v>
      </c>
    </row>
    <row r="145" spans="1:7" x14ac:dyDescent="0.3">
      <c r="A145" s="3">
        <v>1166</v>
      </c>
      <c r="B145" s="3">
        <v>439</v>
      </c>
      <c r="C145" s="3">
        <v>892</v>
      </c>
      <c r="D145" s="31" t="s">
        <v>125</v>
      </c>
      <c r="E145" s="5">
        <f>Private!K145</f>
        <v>-119.42</v>
      </c>
      <c r="F145" s="5">
        <f>Public!I145</f>
        <v>-54367.51</v>
      </c>
      <c r="G145" s="5">
        <f t="shared" ref="G145:G208" si="6">SUM(E145:F145)</f>
        <v>-54486.93</v>
      </c>
    </row>
    <row r="146" spans="1:7" x14ac:dyDescent="0.3">
      <c r="A146" s="3">
        <v>1167</v>
      </c>
      <c r="B146" s="3">
        <v>440</v>
      </c>
      <c r="C146" s="3"/>
      <c r="D146" s="31" t="s">
        <v>126</v>
      </c>
      <c r="E146" s="5">
        <f>Private!K146</f>
        <v>-23807.25</v>
      </c>
      <c r="F146" s="5">
        <f>Public!I146</f>
        <v>0</v>
      </c>
      <c r="G146" s="5">
        <f t="shared" si="6"/>
        <v>-23807.25</v>
      </c>
    </row>
    <row r="147" spans="1:7" x14ac:dyDescent="0.3">
      <c r="A147" s="3">
        <v>1168</v>
      </c>
      <c r="B147" s="3">
        <v>445</v>
      </c>
      <c r="C147" s="3"/>
      <c r="D147" s="31" t="s">
        <v>127</v>
      </c>
      <c r="E147" s="5">
        <f>Private!K147</f>
        <v>0</v>
      </c>
      <c r="F147" s="5">
        <f>Public!I147</f>
        <v>0</v>
      </c>
      <c r="G147" s="5">
        <f t="shared" si="6"/>
        <v>0</v>
      </c>
    </row>
    <row r="148" spans="1:7" x14ac:dyDescent="0.3">
      <c r="A148" s="3">
        <v>1170</v>
      </c>
      <c r="B148" s="3">
        <v>456</v>
      </c>
      <c r="C148" s="3">
        <v>892</v>
      </c>
      <c r="D148" s="31" t="s">
        <v>128</v>
      </c>
      <c r="E148" s="5">
        <f>Private!K148</f>
        <v>-86411.02</v>
      </c>
      <c r="F148" s="5">
        <f>Public!I148</f>
        <v>-173188.75</v>
      </c>
      <c r="G148" s="5">
        <f t="shared" si="6"/>
        <v>-259599.77000000002</v>
      </c>
    </row>
    <row r="149" spans="1:7" x14ac:dyDescent="0.3">
      <c r="A149" s="3">
        <v>1173</v>
      </c>
      <c r="B149" s="3">
        <v>463</v>
      </c>
      <c r="C149" s="3">
        <v>896</v>
      </c>
      <c r="D149" s="31" t="s">
        <v>129</v>
      </c>
      <c r="E149" s="5">
        <f>Private!K149</f>
        <v>0</v>
      </c>
      <c r="F149" s="5">
        <f>Public!I149</f>
        <v>0</v>
      </c>
      <c r="G149" s="5">
        <f t="shared" si="6"/>
        <v>0</v>
      </c>
    </row>
    <row r="150" spans="1:7" x14ac:dyDescent="0.3">
      <c r="A150" s="3">
        <v>1174</v>
      </c>
      <c r="B150" s="3">
        <v>464</v>
      </c>
      <c r="C150" s="3"/>
      <c r="D150" s="31" t="s">
        <v>254</v>
      </c>
      <c r="E150" s="5">
        <f>Private!K150</f>
        <v>-4694.8999999999996</v>
      </c>
      <c r="F150" s="5">
        <f>Public!I150</f>
        <v>0</v>
      </c>
      <c r="G150" s="5">
        <f t="shared" si="6"/>
        <v>-4694.8999999999996</v>
      </c>
    </row>
    <row r="151" spans="1:7" x14ac:dyDescent="0.3">
      <c r="A151" s="3">
        <v>1175</v>
      </c>
      <c r="B151" s="3">
        <v>465</v>
      </c>
      <c r="C151" s="3"/>
      <c r="D151" s="31" t="s">
        <v>130</v>
      </c>
      <c r="E151" s="5">
        <f>Private!K151</f>
        <v>-14804.63</v>
      </c>
      <c r="F151" s="5">
        <f>Public!I151</f>
        <v>-58437.47</v>
      </c>
      <c r="G151" s="5">
        <f t="shared" si="6"/>
        <v>-73242.100000000006</v>
      </c>
    </row>
    <row r="152" spans="1:7" x14ac:dyDescent="0.3">
      <c r="A152" s="3">
        <v>3106</v>
      </c>
      <c r="B152" s="3">
        <v>467</v>
      </c>
      <c r="C152" s="3"/>
      <c r="D152" s="31" t="s">
        <v>131</v>
      </c>
      <c r="E152" s="5">
        <f>Private!K152</f>
        <v>0</v>
      </c>
      <c r="F152" s="5">
        <f>Public!I152</f>
        <v>0</v>
      </c>
      <c r="G152" s="5">
        <f t="shared" si="6"/>
        <v>0</v>
      </c>
    </row>
    <row r="153" spans="1:7" x14ac:dyDescent="0.3">
      <c r="A153" s="3">
        <v>1176</v>
      </c>
      <c r="B153" s="3">
        <v>469</v>
      </c>
      <c r="C153" s="3"/>
      <c r="D153" s="31" t="s">
        <v>132</v>
      </c>
      <c r="E153" s="5">
        <f>Private!K153</f>
        <v>0</v>
      </c>
      <c r="F153" s="5">
        <f>Public!I153</f>
        <v>0</v>
      </c>
      <c r="G153" s="5">
        <f t="shared" si="6"/>
        <v>0</v>
      </c>
    </row>
    <row r="154" spans="1:7" x14ac:dyDescent="0.3">
      <c r="A154" s="3">
        <v>3138</v>
      </c>
      <c r="B154" s="3">
        <v>474</v>
      </c>
      <c r="C154" s="3">
        <v>896</v>
      </c>
      <c r="D154" s="31" t="s">
        <v>133</v>
      </c>
      <c r="E154" s="5">
        <f>Private!K154</f>
        <v>0</v>
      </c>
      <c r="F154" s="5">
        <f>Public!I154</f>
        <v>0</v>
      </c>
      <c r="G154" s="5">
        <f t="shared" si="6"/>
        <v>0</v>
      </c>
    </row>
    <row r="155" spans="1:7" x14ac:dyDescent="0.3">
      <c r="A155" s="3">
        <v>1179</v>
      </c>
      <c r="B155" s="3">
        <v>475</v>
      </c>
      <c r="C155" s="3">
        <v>896</v>
      </c>
      <c r="D155" s="31" t="s">
        <v>134</v>
      </c>
      <c r="E155" s="5">
        <f>Private!K155</f>
        <v>0</v>
      </c>
      <c r="F155" s="5">
        <f>Public!I155</f>
        <v>0</v>
      </c>
      <c r="G155" s="5">
        <f t="shared" si="6"/>
        <v>0</v>
      </c>
    </row>
    <row r="156" spans="1:7" x14ac:dyDescent="0.3">
      <c r="A156" s="3">
        <v>1180</v>
      </c>
      <c r="B156" s="3">
        <v>476</v>
      </c>
      <c r="C156" s="3"/>
      <c r="D156" s="31" t="s">
        <v>135</v>
      </c>
      <c r="E156" s="5">
        <f>Private!K156</f>
        <v>0</v>
      </c>
      <c r="F156" s="5">
        <f>Public!I156</f>
        <v>-238.70999999999998</v>
      </c>
      <c r="G156" s="5">
        <f t="shared" si="6"/>
        <v>-238.70999999999998</v>
      </c>
    </row>
    <row r="157" spans="1:7" x14ac:dyDescent="0.3">
      <c r="A157" s="3">
        <v>1183</v>
      </c>
      <c r="B157" s="3">
        <v>481</v>
      </c>
      <c r="C157" s="3">
        <v>892</v>
      </c>
      <c r="D157" s="31" t="s">
        <v>136</v>
      </c>
      <c r="E157" s="5">
        <f>Private!K157</f>
        <v>-2970.65</v>
      </c>
      <c r="F157" s="5">
        <f>Public!I157</f>
        <v>-80021.239999999991</v>
      </c>
      <c r="G157" s="5">
        <f t="shared" si="6"/>
        <v>-82991.889999999985</v>
      </c>
    </row>
    <row r="158" spans="1:7" x14ac:dyDescent="0.3">
      <c r="A158" s="3">
        <v>3242</v>
      </c>
      <c r="B158" s="3">
        <v>484</v>
      </c>
      <c r="C158" s="3"/>
      <c r="D158" s="31" t="s">
        <v>257</v>
      </c>
      <c r="E158" s="5">
        <f>Private!K158</f>
        <v>0</v>
      </c>
      <c r="F158" s="5">
        <f>Public!I158</f>
        <v>0</v>
      </c>
      <c r="G158" s="5">
        <f t="shared" si="6"/>
        <v>0</v>
      </c>
    </row>
    <row r="159" spans="1:7" x14ac:dyDescent="0.3">
      <c r="A159" s="3">
        <v>1185</v>
      </c>
      <c r="B159" s="3">
        <v>485</v>
      </c>
      <c r="C159" s="3">
        <v>897</v>
      </c>
      <c r="D159" s="31" t="s">
        <v>137</v>
      </c>
      <c r="E159" s="5">
        <f>Private!K159</f>
        <v>-74810.850000000006</v>
      </c>
      <c r="F159" s="5">
        <f>Public!I159</f>
        <v>-88683.95</v>
      </c>
      <c r="G159" s="5">
        <f t="shared" si="6"/>
        <v>-163494.79999999999</v>
      </c>
    </row>
    <row r="160" spans="1:7" x14ac:dyDescent="0.3">
      <c r="A160" s="3">
        <v>1186</v>
      </c>
      <c r="B160" s="3">
        <v>486</v>
      </c>
      <c r="C160" s="3"/>
      <c r="D160" s="31" t="s">
        <v>250</v>
      </c>
      <c r="E160" s="5">
        <f>Private!K160</f>
        <v>0</v>
      </c>
      <c r="F160" s="5">
        <f>Public!I160</f>
        <v>-52.24</v>
      </c>
      <c r="G160" s="5">
        <f t="shared" si="6"/>
        <v>-52.24</v>
      </c>
    </row>
    <row r="161" spans="1:7" x14ac:dyDescent="0.3">
      <c r="A161" s="3">
        <v>1187</v>
      </c>
      <c r="B161" s="3">
        <v>487</v>
      </c>
      <c r="C161" s="3"/>
      <c r="D161" s="31" t="s">
        <v>138</v>
      </c>
      <c r="E161" s="5">
        <f>Private!K161</f>
        <v>0</v>
      </c>
      <c r="F161" s="5">
        <f>Public!I161</f>
        <v>-896.19999999999993</v>
      </c>
      <c r="G161" s="5">
        <f t="shared" si="6"/>
        <v>-896.19999999999993</v>
      </c>
    </row>
    <row r="162" spans="1:7" x14ac:dyDescent="0.3">
      <c r="A162" s="3">
        <v>1188</v>
      </c>
      <c r="B162" s="3">
        <v>489</v>
      </c>
      <c r="C162" s="3">
        <v>866</v>
      </c>
      <c r="D162" s="31" t="s">
        <v>139</v>
      </c>
      <c r="E162" s="5">
        <f>Private!K162</f>
        <v>0</v>
      </c>
      <c r="F162" s="5">
        <f>Public!I162</f>
        <v>0</v>
      </c>
      <c r="G162" s="5">
        <f t="shared" si="6"/>
        <v>0</v>
      </c>
    </row>
    <row r="163" spans="1:7" x14ac:dyDescent="0.3">
      <c r="A163" s="3">
        <v>1190</v>
      </c>
      <c r="B163" s="3">
        <v>491</v>
      </c>
      <c r="C163" s="3"/>
      <c r="D163" s="31" t="s">
        <v>140</v>
      </c>
      <c r="E163" s="5">
        <f>Private!K163</f>
        <v>-2471.2199999999998</v>
      </c>
      <c r="F163" s="5">
        <f>Public!I163</f>
        <v>0</v>
      </c>
      <c r="G163" s="5">
        <f t="shared" si="6"/>
        <v>-2471.2199999999998</v>
      </c>
    </row>
    <row r="164" spans="1:7" x14ac:dyDescent="0.3">
      <c r="A164" s="3">
        <v>1191</v>
      </c>
      <c r="B164" s="3">
        <v>492</v>
      </c>
      <c r="C164" s="3"/>
      <c r="D164" s="31" t="s">
        <v>141</v>
      </c>
      <c r="E164" s="5">
        <f>Private!K164</f>
        <v>-83732.179999999993</v>
      </c>
      <c r="F164" s="5">
        <f>Public!I164</f>
        <v>-11117.85</v>
      </c>
      <c r="G164" s="5">
        <f t="shared" si="6"/>
        <v>-94850.03</v>
      </c>
    </row>
    <row r="165" spans="1:7" x14ac:dyDescent="0.3">
      <c r="A165" s="3">
        <v>1192</v>
      </c>
      <c r="B165" s="3">
        <v>493</v>
      </c>
      <c r="C165" s="3">
        <v>877</v>
      </c>
      <c r="D165" s="31" t="s">
        <v>142</v>
      </c>
      <c r="E165" s="5">
        <f>Private!K165</f>
        <v>0</v>
      </c>
      <c r="F165" s="5">
        <f>Public!I165</f>
        <v>-13906.26</v>
      </c>
      <c r="G165" s="5">
        <f t="shared" si="6"/>
        <v>-13906.26</v>
      </c>
    </row>
    <row r="166" spans="1:7" x14ac:dyDescent="0.3">
      <c r="A166" s="3">
        <v>1193</v>
      </c>
      <c r="B166" s="3">
        <v>495</v>
      </c>
      <c r="C166" s="3"/>
      <c r="D166" s="31" t="s">
        <v>143</v>
      </c>
      <c r="E166" s="5">
        <f>Private!K166</f>
        <v>0</v>
      </c>
      <c r="F166" s="5">
        <f>Public!I166</f>
        <v>-17205.740000000002</v>
      </c>
      <c r="G166" s="5">
        <f t="shared" si="6"/>
        <v>-17205.740000000002</v>
      </c>
    </row>
    <row r="167" spans="1:7" x14ac:dyDescent="0.3">
      <c r="A167" s="3">
        <v>1194</v>
      </c>
      <c r="B167" s="3">
        <v>496</v>
      </c>
      <c r="C167" s="3"/>
      <c r="D167" s="31" t="s">
        <v>144</v>
      </c>
      <c r="E167" s="5">
        <f>Private!K167</f>
        <v>0</v>
      </c>
      <c r="F167" s="5">
        <f>Public!I167</f>
        <v>0</v>
      </c>
      <c r="G167" s="5">
        <f t="shared" si="6"/>
        <v>0</v>
      </c>
    </row>
    <row r="168" spans="1:7" x14ac:dyDescent="0.3">
      <c r="A168" s="3">
        <v>1195</v>
      </c>
      <c r="B168" s="3">
        <v>497</v>
      </c>
      <c r="C168" s="3"/>
      <c r="D168" s="31" t="s">
        <v>145</v>
      </c>
      <c r="E168" s="5">
        <f>Private!K168</f>
        <v>0</v>
      </c>
      <c r="F168" s="5">
        <f>Public!I168</f>
        <v>-35.92</v>
      </c>
      <c r="G168" s="5">
        <f t="shared" si="6"/>
        <v>-35.92</v>
      </c>
    </row>
    <row r="169" spans="1:7" x14ac:dyDescent="0.3">
      <c r="A169" s="3">
        <v>3149</v>
      </c>
      <c r="B169" s="3">
        <v>499</v>
      </c>
      <c r="C169" s="3"/>
      <c r="D169" s="31" t="s">
        <v>146</v>
      </c>
      <c r="E169" s="5">
        <f>Private!K169</f>
        <v>0</v>
      </c>
      <c r="F169" s="5">
        <f>Public!I169</f>
        <v>0</v>
      </c>
      <c r="G169" s="5">
        <f t="shared" si="6"/>
        <v>0</v>
      </c>
    </row>
    <row r="170" spans="1:7" x14ac:dyDescent="0.3">
      <c r="A170" s="3">
        <v>1196</v>
      </c>
      <c r="B170" s="3">
        <v>501</v>
      </c>
      <c r="C170" s="3"/>
      <c r="D170" s="31" t="s">
        <v>147</v>
      </c>
      <c r="E170" s="5">
        <f>Private!K170</f>
        <v>-8007.17</v>
      </c>
      <c r="F170" s="5">
        <f>Public!I170</f>
        <v>-14879.079999999998</v>
      </c>
      <c r="G170" s="5">
        <f t="shared" si="6"/>
        <v>-22886.25</v>
      </c>
    </row>
    <row r="171" spans="1:7" x14ac:dyDescent="0.3">
      <c r="A171" s="3">
        <v>1197</v>
      </c>
      <c r="B171" s="3">
        <v>503</v>
      </c>
      <c r="C171" s="3"/>
      <c r="D171" s="31" t="s">
        <v>148</v>
      </c>
      <c r="E171" s="5">
        <f>Private!K171</f>
        <v>-98044.389999999985</v>
      </c>
      <c r="F171" s="5">
        <f>Public!I171</f>
        <v>-8811.26</v>
      </c>
      <c r="G171" s="5">
        <f t="shared" si="6"/>
        <v>-106855.64999999998</v>
      </c>
    </row>
    <row r="172" spans="1:7" x14ac:dyDescent="0.3">
      <c r="A172" s="3">
        <v>1198</v>
      </c>
      <c r="B172" s="3">
        <v>504</v>
      </c>
      <c r="C172" s="3"/>
      <c r="D172" s="31" t="s">
        <v>149</v>
      </c>
      <c r="E172" s="5">
        <f>Private!K172</f>
        <v>-2632.98</v>
      </c>
      <c r="F172" s="5">
        <f>Public!I172</f>
        <v>-7529.57</v>
      </c>
      <c r="G172" s="5">
        <f t="shared" si="6"/>
        <v>-10162.549999999999</v>
      </c>
    </row>
    <row r="173" spans="1:7" x14ac:dyDescent="0.3">
      <c r="A173" s="3">
        <v>1200</v>
      </c>
      <c r="B173" s="3">
        <v>506</v>
      </c>
      <c r="C173" s="3"/>
      <c r="D173" s="31" t="s">
        <v>150</v>
      </c>
      <c r="E173" s="5">
        <f>Private!K173</f>
        <v>-51813.74</v>
      </c>
      <c r="F173" s="5">
        <f>Public!I173</f>
        <v>-27805.59</v>
      </c>
      <c r="G173" s="5">
        <f t="shared" si="6"/>
        <v>-79619.33</v>
      </c>
    </row>
    <row r="174" spans="1:7" x14ac:dyDescent="0.3">
      <c r="A174" s="3">
        <v>1201</v>
      </c>
      <c r="B174" s="3">
        <v>507</v>
      </c>
      <c r="C174" s="3"/>
      <c r="D174" s="31" t="s">
        <v>151</v>
      </c>
      <c r="E174" s="5">
        <f>Private!K174</f>
        <v>0</v>
      </c>
      <c r="F174" s="5">
        <f>Public!I174</f>
        <v>0</v>
      </c>
      <c r="G174" s="5">
        <f t="shared" si="6"/>
        <v>0</v>
      </c>
    </row>
    <row r="175" spans="1:7" x14ac:dyDescent="0.3">
      <c r="A175" s="3">
        <v>1202</v>
      </c>
      <c r="B175" s="3">
        <v>508</v>
      </c>
      <c r="C175" s="3"/>
      <c r="D175" s="31" t="s">
        <v>152</v>
      </c>
      <c r="E175" s="5">
        <f>Private!K175</f>
        <v>0</v>
      </c>
      <c r="F175" s="5">
        <f>Public!I175</f>
        <v>0</v>
      </c>
      <c r="G175" s="5">
        <f t="shared" si="6"/>
        <v>0</v>
      </c>
    </row>
    <row r="176" spans="1:7" x14ac:dyDescent="0.3">
      <c r="A176" s="3">
        <v>1204</v>
      </c>
      <c r="B176" s="3">
        <v>510</v>
      </c>
      <c r="C176" s="3">
        <v>895</v>
      </c>
      <c r="D176" s="31" t="s">
        <v>153</v>
      </c>
      <c r="E176" s="5">
        <f>Private!K176</f>
        <v>0</v>
      </c>
      <c r="F176" s="5">
        <f>Public!I176</f>
        <v>-8.94</v>
      </c>
      <c r="G176" s="5">
        <f t="shared" si="6"/>
        <v>-8.94</v>
      </c>
    </row>
    <row r="177" spans="1:7" x14ac:dyDescent="0.3">
      <c r="A177" s="3">
        <v>1205</v>
      </c>
      <c r="B177" s="3">
        <v>511</v>
      </c>
      <c r="C177" s="3"/>
      <c r="D177" s="31" t="s">
        <v>154</v>
      </c>
      <c r="E177" s="5">
        <f>Private!K177</f>
        <v>-52854.479999999996</v>
      </c>
      <c r="F177" s="5">
        <f>Public!I177</f>
        <v>0</v>
      </c>
      <c r="G177" s="5">
        <f t="shared" si="6"/>
        <v>-52854.479999999996</v>
      </c>
    </row>
    <row r="178" spans="1:7" x14ac:dyDescent="0.3">
      <c r="A178" s="3">
        <v>1206</v>
      </c>
      <c r="B178" s="3">
        <v>512</v>
      </c>
      <c r="C178" s="3"/>
      <c r="D178" s="31" t="s">
        <v>155</v>
      </c>
      <c r="E178" s="5">
        <f>Private!K178</f>
        <v>0</v>
      </c>
      <c r="F178" s="5">
        <f>Public!I178</f>
        <v>-4462.3</v>
      </c>
      <c r="G178" s="5">
        <f t="shared" si="6"/>
        <v>-4462.3</v>
      </c>
    </row>
    <row r="179" spans="1:7" x14ac:dyDescent="0.3">
      <c r="A179" s="3">
        <v>1207</v>
      </c>
      <c r="B179" s="3">
        <v>513</v>
      </c>
      <c r="C179" s="3"/>
      <c r="D179" s="31" t="s">
        <v>156</v>
      </c>
      <c r="E179" s="5">
        <f>Private!K179</f>
        <v>-11941.05</v>
      </c>
      <c r="F179" s="5">
        <f>Public!I179</f>
        <v>0</v>
      </c>
      <c r="G179" s="5">
        <f t="shared" si="6"/>
        <v>-11941.05</v>
      </c>
    </row>
    <row r="180" spans="1:7" x14ac:dyDescent="0.3">
      <c r="A180" s="3">
        <v>1208</v>
      </c>
      <c r="B180" s="3">
        <v>514</v>
      </c>
      <c r="C180" s="3">
        <v>848</v>
      </c>
      <c r="D180" s="31" t="s">
        <v>157</v>
      </c>
      <c r="E180" s="5">
        <f>Private!K180</f>
        <v>-18787.36</v>
      </c>
      <c r="F180" s="5">
        <f>Public!I180</f>
        <v>-6800.5399999999991</v>
      </c>
      <c r="G180" s="5">
        <f t="shared" si="6"/>
        <v>-25587.9</v>
      </c>
    </row>
    <row r="181" spans="1:7" x14ac:dyDescent="0.3">
      <c r="A181" s="3">
        <v>1209</v>
      </c>
      <c r="B181" s="3">
        <v>515</v>
      </c>
      <c r="C181" s="3"/>
      <c r="D181" s="31" t="s">
        <v>158</v>
      </c>
      <c r="E181" s="5">
        <f>Private!K181</f>
        <v>-89576.29</v>
      </c>
      <c r="F181" s="5">
        <f>Public!I181</f>
        <v>-5828.1399999999994</v>
      </c>
      <c r="G181" s="5">
        <f t="shared" si="6"/>
        <v>-95404.43</v>
      </c>
    </row>
    <row r="182" spans="1:7" x14ac:dyDescent="0.3">
      <c r="A182" s="3">
        <v>1211</v>
      </c>
      <c r="B182" s="3">
        <v>517</v>
      </c>
      <c r="C182" s="3"/>
      <c r="D182" s="31" t="s">
        <v>159</v>
      </c>
      <c r="E182" s="5">
        <f>Private!K182</f>
        <v>-173902.88999999998</v>
      </c>
      <c r="F182" s="5">
        <f>Public!I182</f>
        <v>-19891.39</v>
      </c>
      <c r="G182" s="5">
        <f t="shared" si="6"/>
        <v>-193794.27999999997</v>
      </c>
    </row>
    <row r="183" spans="1:7" x14ac:dyDescent="0.3">
      <c r="A183" s="3">
        <v>1213</v>
      </c>
      <c r="B183" s="3">
        <v>519</v>
      </c>
      <c r="C183" s="3">
        <v>877</v>
      </c>
      <c r="D183" s="31" t="s">
        <v>160</v>
      </c>
      <c r="E183" s="5">
        <f>Private!K183</f>
        <v>0</v>
      </c>
      <c r="F183" s="5">
        <f>Public!I183</f>
        <v>-18943.990000000002</v>
      </c>
      <c r="G183" s="5">
        <f t="shared" si="6"/>
        <v>-18943.990000000002</v>
      </c>
    </row>
    <row r="184" spans="1:7" x14ac:dyDescent="0.3">
      <c r="A184" s="3">
        <v>1214</v>
      </c>
      <c r="B184" s="3">
        <v>520</v>
      </c>
      <c r="C184" s="3">
        <v>899</v>
      </c>
      <c r="D184" s="31" t="s">
        <v>161</v>
      </c>
      <c r="E184" s="5">
        <f>Private!K184</f>
        <v>0</v>
      </c>
      <c r="F184" s="5">
        <f>Public!I184</f>
        <v>-11029.67</v>
      </c>
      <c r="G184" s="5">
        <f t="shared" si="6"/>
        <v>-11029.67</v>
      </c>
    </row>
    <row r="185" spans="1:7" x14ac:dyDescent="0.3">
      <c r="A185" s="3">
        <v>1217</v>
      </c>
      <c r="B185" s="3">
        <v>523</v>
      </c>
      <c r="C185" s="3"/>
      <c r="D185" s="31" t="s">
        <v>162</v>
      </c>
      <c r="E185" s="5">
        <f>Private!K185</f>
        <v>-5189.3500000000004</v>
      </c>
      <c r="F185" s="5">
        <f>Public!I185</f>
        <v>-3000.75</v>
      </c>
      <c r="G185" s="5">
        <f t="shared" si="6"/>
        <v>-8190.1</v>
      </c>
    </row>
    <row r="186" spans="1:7" x14ac:dyDescent="0.3">
      <c r="A186" s="3">
        <v>1218</v>
      </c>
      <c r="B186" s="3">
        <v>524</v>
      </c>
      <c r="C186" s="3"/>
      <c r="D186" s="31" t="s">
        <v>163</v>
      </c>
      <c r="E186" s="5">
        <f>Private!K186</f>
        <v>0</v>
      </c>
      <c r="F186" s="5">
        <f>Public!I186</f>
        <v>-2717.54</v>
      </c>
      <c r="G186" s="5">
        <f t="shared" si="6"/>
        <v>-2717.54</v>
      </c>
    </row>
    <row r="187" spans="1:7" x14ac:dyDescent="0.3">
      <c r="A187" s="3">
        <v>1221</v>
      </c>
      <c r="B187" s="3">
        <v>527</v>
      </c>
      <c r="C187" s="3">
        <v>895</v>
      </c>
      <c r="D187" s="31" t="s">
        <v>164</v>
      </c>
      <c r="E187" s="5">
        <f>Private!K187</f>
        <v>0</v>
      </c>
      <c r="F187" s="5">
        <f>Public!I187</f>
        <v>-2694.7199999999993</v>
      </c>
      <c r="G187" s="5">
        <f t="shared" si="6"/>
        <v>-2694.7199999999993</v>
      </c>
    </row>
    <row r="188" spans="1:7" x14ac:dyDescent="0.3">
      <c r="A188" s="3">
        <v>1222</v>
      </c>
      <c r="B188" s="3">
        <v>528</v>
      </c>
      <c r="C188" s="3"/>
      <c r="D188" s="31" t="s">
        <v>165</v>
      </c>
      <c r="E188" s="5">
        <f>Private!K188</f>
        <v>-27168.31</v>
      </c>
      <c r="F188" s="5">
        <f>Public!I188</f>
        <v>0</v>
      </c>
      <c r="G188" s="5">
        <f t="shared" si="6"/>
        <v>-27168.31</v>
      </c>
    </row>
    <row r="189" spans="1:7" x14ac:dyDescent="0.3">
      <c r="A189" s="3">
        <v>1223</v>
      </c>
      <c r="B189" s="3">
        <v>529</v>
      </c>
      <c r="C189" s="3"/>
      <c r="D189" s="31" t="s">
        <v>166</v>
      </c>
      <c r="E189" s="5">
        <f>Private!K189</f>
        <v>-67467.740000000005</v>
      </c>
      <c r="F189" s="5">
        <f>Public!I189</f>
        <v>-13314.5</v>
      </c>
      <c r="G189" s="5">
        <f t="shared" si="6"/>
        <v>-80782.240000000005</v>
      </c>
    </row>
    <row r="190" spans="1:7" x14ac:dyDescent="0.3">
      <c r="A190" s="3">
        <v>1224</v>
      </c>
      <c r="B190" s="3">
        <v>530</v>
      </c>
      <c r="C190" s="3">
        <v>890</v>
      </c>
      <c r="D190" s="31" t="s">
        <v>167</v>
      </c>
      <c r="E190" s="5">
        <f>Private!K190</f>
        <v>0</v>
      </c>
      <c r="F190" s="5">
        <f>Public!I190</f>
        <v>-3831.2699999999995</v>
      </c>
      <c r="G190" s="5">
        <f t="shared" si="6"/>
        <v>-3831.2699999999995</v>
      </c>
    </row>
    <row r="191" spans="1:7" x14ac:dyDescent="0.3">
      <c r="A191" s="3">
        <v>1225</v>
      </c>
      <c r="B191" s="3">
        <v>531</v>
      </c>
      <c r="C191" s="3">
        <v>843</v>
      </c>
      <c r="D191" s="31" t="s">
        <v>168</v>
      </c>
      <c r="E191" s="5">
        <f>Private!K191</f>
        <v>-36443.31</v>
      </c>
      <c r="F191" s="5">
        <f>Public!I191</f>
        <v>-66851.39</v>
      </c>
      <c r="G191" s="5">
        <f t="shared" si="6"/>
        <v>-103294.7</v>
      </c>
    </row>
    <row r="192" spans="1:7" x14ac:dyDescent="0.3">
      <c r="A192" s="3">
        <v>1226</v>
      </c>
      <c r="B192" s="3">
        <v>532</v>
      </c>
      <c r="C192" s="3"/>
      <c r="D192" s="31" t="s">
        <v>169</v>
      </c>
      <c r="E192" s="5">
        <f>Private!K192</f>
        <v>0</v>
      </c>
      <c r="F192" s="5">
        <f>Public!I192</f>
        <v>-5501.48</v>
      </c>
      <c r="G192" s="5">
        <f t="shared" si="6"/>
        <v>-5501.48</v>
      </c>
    </row>
    <row r="193" spans="1:7" x14ac:dyDescent="0.3">
      <c r="A193" s="3">
        <v>1227</v>
      </c>
      <c r="B193" s="3">
        <v>533</v>
      </c>
      <c r="C193" s="3"/>
      <c r="D193" s="31" t="s">
        <v>170</v>
      </c>
      <c r="E193" s="5">
        <f>Private!K193</f>
        <v>0</v>
      </c>
      <c r="F193" s="5">
        <f>Public!I193</f>
        <v>-2153</v>
      </c>
      <c r="G193" s="5">
        <f t="shared" si="6"/>
        <v>-2153</v>
      </c>
    </row>
    <row r="194" spans="1:7" x14ac:dyDescent="0.3">
      <c r="A194" s="3">
        <v>1229</v>
      </c>
      <c r="B194" s="3">
        <v>535</v>
      </c>
      <c r="C194" s="3"/>
      <c r="D194" s="31" t="s">
        <v>171</v>
      </c>
      <c r="E194" s="5">
        <f>Private!K194</f>
        <v>-41859.61</v>
      </c>
      <c r="F194" s="5">
        <f>Public!I194</f>
        <v>-5525.61</v>
      </c>
      <c r="G194" s="5">
        <f t="shared" si="6"/>
        <v>-47385.22</v>
      </c>
    </row>
    <row r="195" spans="1:7" x14ac:dyDescent="0.3">
      <c r="A195" s="3">
        <v>1231</v>
      </c>
      <c r="B195" s="3">
        <v>537</v>
      </c>
      <c r="C195" s="3"/>
      <c r="D195" s="31" t="s">
        <v>172</v>
      </c>
      <c r="E195" s="5">
        <f>Private!K195</f>
        <v>-10385.620000000001</v>
      </c>
      <c r="F195" s="5">
        <f>Public!I195</f>
        <v>-13204.289999999999</v>
      </c>
      <c r="G195" s="5">
        <f t="shared" si="6"/>
        <v>-23589.91</v>
      </c>
    </row>
    <row r="196" spans="1:7" x14ac:dyDescent="0.3">
      <c r="A196" s="3">
        <v>1234</v>
      </c>
      <c r="B196" s="3">
        <v>540</v>
      </c>
      <c r="C196" s="3"/>
      <c r="D196" s="31" t="s">
        <v>173</v>
      </c>
      <c r="E196" s="5">
        <f>Private!K196</f>
        <v>-94127.59</v>
      </c>
      <c r="F196" s="5">
        <f>Public!I196</f>
        <v>-136993.98000000001</v>
      </c>
      <c r="G196" s="5">
        <f t="shared" si="6"/>
        <v>-231121.57</v>
      </c>
    </row>
    <row r="197" spans="1:7" x14ac:dyDescent="0.3">
      <c r="A197" s="3">
        <v>1235</v>
      </c>
      <c r="B197" s="3">
        <v>541</v>
      </c>
      <c r="C197" s="3">
        <v>843</v>
      </c>
      <c r="D197" s="31" t="s">
        <v>174</v>
      </c>
      <c r="E197" s="5">
        <f>Private!K197</f>
        <v>-45149.590000000004</v>
      </c>
      <c r="F197" s="5">
        <f>Public!I197</f>
        <v>-150191.99000000002</v>
      </c>
      <c r="G197" s="5">
        <f t="shared" si="6"/>
        <v>-195341.58000000002</v>
      </c>
    </row>
    <row r="198" spans="1:7" x14ac:dyDescent="0.3">
      <c r="A198" s="3">
        <v>1236</v>
      </c>
      <c r="B198" s="3">
        <v>542</v>
      </c>
      <c r="C198" s="3">
        <v>899</v>
      </c>
      <c r="D198" s="31" t="s">
        <v>175</v>
      </c>
      <c r="E198" s="5">
        <f>Private!K198</f>
        <v>0</v>
      </c>
      <c r="F198" s="5">
        <f>Public!I198</f>
        <v>-8128.42</v>
      </c>
      <c r="G198" s="5">
        <f t="shared" si="6"/>
        <v>-8128.42</v>
      </c>
    </row>
    <row r="199" spans="1:7" x14ac:dyDescent="0.3">
      <c r="A199" s="3">
        <v>1238</v>
      </c>
      <c r="B199" s="3">
        <v>544</v>
      </c>
      <c r="C199" s="3"/>
      <c r="D199" s="31" t="s">
        <v>176</v>
      </c>
      <c r="E199" s="5">
        <f>Private!K199</f>
        <v>-101029.18000000001</v>
      </c>
      <c r="F199" s="5">
        <f>Public!I199</f>
        <v>-844.85</v>
      </c>
      <c r="G199" s="5">
        <f t="shared" si="6"/>
        <v>-101874.03000000001</v>
      </c>
    </row>
    <row r="200" spans="1:7" x14ac:dyDescent="0.3">
      <c r="A200" s="3">
        <v>1239</v>
      </c>
      <c r="B200" s="3">
        <v>545</v>
      </c>
      <c r="C200" s="3"/>
      <c r="D200" s="31" t="s">
        <v>177</v>
      </c>
      <c r="E200" s="5">
        <f>Private!K200</f>
        <v>0</v>
      </c>
      <c r="F200" s="5">
        <f>Public!I200</f>
        <v>-7781.32</v>
      </c>
      <c r="G200" s="5">
        <f t="shared" si="6"/>
        <v>-7781.32</v>
      </c>
    </row>
    <row r="201" spans="1:7" x14ac:dyDescent="0.3">
      <c r="A201" s="3">
        <v>1240</v>
      </c>
      <c r="B201" s="3">
        <v>546</v>
      </c>
      <c r="C201" s="3">
        <v>894</v>
      </c>
      <c r="D201" s="31" t="s">
        <v>178</v>
      </c>
      <c r="E201" s="5">
        <f>Private!K201</f>
        <v>-2523.9299999999998</v>
      </c>
      <c r="F201" s="5">
        <f>Public!I201</f>
        <v>-32531.229999999996</v>
      </c>
      <c r="G201" s="5">
        <f t="shared" si="6"/>
        <v>-35055.159999999996</v>
      </c>
    </row>
    <row r="202" spans="1:7" x14ac:dyDescent="0.3">
      <c r="A202" s="3">
        <v>1243</v>
      </c>
      <c r="B202" s="3">
        <v>549</v>
      </c>
      <c r="C202" s="3"/>
      <c r="D202" s="31" t="s">
        <v>179</v>
      </c>
      <c r="E202" s="5">
        <f>Private!K202</f>
        <v>-62349.42</v>
      </c>
      <c r="F202" s="5">
        <f>Public!I202</f>
        <v>-25368.45</v>
      </c>
      <c r="G202" s="5">
        <f t="shared" si="6"/>
        <v>-87717.87</v>
      </c>
    </row>
    <row r="203" spans="1:7" x14ac:dyDescent="0.3">
      <c r="A203" s="3">
        <v>1245</v>
      </c>
      <c r="B203" s="3">
        <v>551</v>
      </c>
      <c r="C203" s="3"/>
      <c r="D203" s="31" t="s">
        <v>180</v>
      </c>
      <c r="E203" s="5">
        <f>Private!K203</f>
        <v>-9326.369999999999</v>
      </c>
      <c r="F203" s="5">
        <f>Public!I203</f>
        <v>-12296.189999999999</v>
      </c>
      <c r="G203" s="5">
        <f t="shared" si="6"/>
        <v>-21622.559999999998</v>
      </c>
    </row>
    <row r="204" spans="1:7" x14ac:dyDescent="0.3">
      <c r="A204" s="3">
        <v>1246</v>
      </c>
      <c r="B204" s="3">
        <v>552</v>
      </c>
      <c r="C204" s="3"/>
      <c r="D204" s="31" t="s">
        <v>181</v>
      </c>
      <c r="E204" s="5">
        <f>Private!K204</f>
        <v>-221913.34999999998</v>
      </c>
      <c r="F204" s="5">
        <f>Public!I204</f>
        <v>-2.61</v>
      </c>
      <c r="G204" s="5">
        <f t="shared" si="6"/>
        <v>-221915.95999999996</v>
      </c>
    </row>
    <row r="205" spans="1:7" x14ac:dyDescent="0.3">
      <c r="A205" s="3">
        <v>1247</v>
      </c>
      <c r="B205" s="3">
        <v>553</v>
      </c>
      <c r="C205" s="3"/>
      <c r="D205" s="31" t="s">
        <v>182</v>
      </c>
      <c r="E205" s="5">
        <f>Private!K205</f>
        <v>-106558.34</v>
      </c>
      <c r="F205" s="5">
        <f>Public!I205</f>
        <v>-17959.84</v>
      </c>
      <c r="G205" s="5">
        <f t="shared" si="6"/>
        <v>-124518.18</v>
      </c>
    </row>
    <row r="206" spans="1:7" x14ac:dyDescent="0.3">
      <c r="A206" s="3">
        <v>1248</v>
      </c>
      <c r="B206" s="3">
        <v>554</v>
      </c>
      <c r="C206" s="3"/>
      <c r="D206" s="31" t="s">
        <v>183</v>
      </c>
      <c r="E206" s="5">
        <f>Private!K206</f>
        <v>-118963.32</v>
      </c>
      <c r="F206" s="5">
        <f>Public!I206</f>
        <v>-31818.91</v>
      </c>
      <c r="G206" s="5">
        <f t="shared" si="6"/>
        <v>-150782.23000000001</v>
      </c>
    </row>
    <row r="207" spans="1:7" x14ac:dyDescent="0.3">
      <c r="A207" s="3">
        <v>1249</v>
      </c>
      <c r="B207" s="3">
        <v>555</v>
      </c>
      <c r="C207" s="3"/>
      <c r="D207" s="31" t="s">
        <v>184</v>
      </c>
      <c r="E207" s="5">
        <f>Private!K207</f>
        <v>-2420.25</v>
      </c>
      <c r="F207" s="5">
        <f>Public!I207</f>
        <v>-2124.44</v>
      </c>
      <c r="G207" s="5">
        <f t="shared" si="6"/>
        <v>-4544.6900000000005</v>
      </c>
    </row>
    <row r="208" spans="1:7" x14ac:dyDescent="0.3">
      <c r="A208" s="3">
        <v>1251</v>
      </c>
      <c r="B208" s="3">
        <v>557</v>
      </c>
      <c r="C208" s="3"/>
      <c r="D208" s="31" t="s">
        <v>185</v>
      </c>
      <c r="E208" s="5">
        <f>Private!K208</f>
        <v>-169479.34</v>
      </c>
      <c r="F208" s="5">
        <f>Public!I208</f>
        <v>-89290.8</v>
      </c>
      <c r="G208" s="5">
        <f t="shared" si="6"/>
        <v>-258770.14</v>
      </c>
    </row>
    <row r="209" spans="1:7" x14ac:dyDescent="0.3">
      <c r="A209" s="3">
        <v>1252</v>
      </c>
      <c r="B209" s="3">
        <v>558</v>
      </c>
      <c r="C209" s="3"/>
      <c r="D209" s="31" t="s">
        <v>186</v>
      </c>
      <c r="E209" s="5">
        <f>Private!K209</f>
        <v>0</v>
      </c>
      <c r="F209" s="5">
        <f>Public!I209</f>
        <v>-38154.76</v>
      </c>
      <c r="G209" s="5">
        <f t="shared" ref="G209:G261" si="7">SUM(E209:F209)</f>
        <v>-38154.76</v>
      </c>
    </row>
    <row r="210" spans="1:7" x14ac:dyDescent="0.3">
      <c r="A210" s="3">
        <v>1253</v>
      </c>
      <c r="B210" s="3">
        <v>559</v>
      </c>
      <c r="C210" s="3"/>
      <c r="D210" s="31" t="s">
        <v>187</v>
      </c>
      <c r="E210" s="5">
        <f>Private!K210</f>
        <v>-17668.96</v>
      </c>
      <c r="F210" s="5">
        <f>Public!I210</f>
        <v>0</v>
      </c>
      <c r="G210" s="5">
        <f t="shared" si="7"/>
        <v>-17668.96</v>
      </c>
    </row>
    <row r="211" spans="1:7" x14ac:dyDescent="0.3">
      <c r="A211" s="3">
        <v>1254</v>
      </c>
      <c r="B211" s="3">
        <v>560</v>
      </c>
      <c r="C211" s="3"/>
      <c r="D211" s="31" t="s">
        <v>188</v>
      </c>
      <c r="E211" s="5">
        <f>Private!K211</f>
        <v>-14111.990000000002</v>
      </c>
      <c r="F211" s="5">
        <f>Public!I211</f>
        <v>0</v>
      </c>
      <c r="G211" s="5">
        <f t="shared" si="7"/>
        <v>-14111.990000000002</v>
      </c>
    </row>
    <row r="212" spans="1:7" x14ac:dyDescent="0.3">
      <c r="A212" s="3">
        <v>1255</v>
      </c>
      <c r="B212" s="3">
        <v>561</v>
      </c>
      <c r="C212" s="3"/>
      <c r="D212" s="31" t="s">
        <v>189</v>
      </c>
      <c r="E212" s="5">
        <f>Private!K212</f>
        <v>-42053.98</v>
      </c>
      <c r="F212" s="5">
        <f>Public!I212</f>
        <v>-38401.430000000008</v>
      </c>
      <c r="G212" s="5">
        <f t="shared" si="7"/>
        <v>-80455.41</v>
      </c>
    </row>
    <row r="213" spans="1:7" x14ac:dyDescent="0.3">
      <c r="A213" s="3">
        <v>1257</v>
      </c>
      <c r="B213" s="3">
        <v>563</v>
      </c>
      <c r="C213" s="3">
        <v>881</v>
      </c>
      <c r="D213" s="31" t="s">
        <v>190</v>
      </c>
      <c r="E213" s="5">
        <f>Private!K213</f>
        <v>-3401.9100000000003</v>
      </c>
      <c r="F213" s="5">
        <f>Public!I213</f>
        <v>-16.239999999999998</v>
      </c>
      <c r="G213" s="5">
        <f t="shared" si="7"/>
        <v>-3418.15</v>
      </c>
    </row>
    <row r="214" spans="1:7" x14ac:dyDescent="0.3">
      <c r="A214" s="3">
        <v>1258</v>
      </c>
      <c r="B214" s="3">
        <v>564</v>
      </c>
      <c r="C214" s="3"/>
      <c r="D214" s="31" t="s">
        <v>191</v>
      </c>
      <c r="E214" s="5">
        <f>Private!K214</f>
        <v>-13979.460000000001</v>
      </c>
      <c r="F214" s="5">
        <f>Public!I214</f>
        <v>-1534.9399999999998</v>
      </c>
      <c r="G214" s="5">
        <f t="shared" si="7"/>
        <v>-15514.400000000001</v>
      </c>
    </row>
    <row r="215" spans="1:7" x14ac:dyDescent="0.3">
      <c r="A215" s="3">
        <v>1259</v>
      </c>
      <c r="B215" s="3">
        <v>565</v>
      </c>
      <c r="C215" s="3"/>
      <c r="D215" s="31" t="s">
        <v>192</v>
      </c>
      <c r="E215" s="5">
        <f>Private!K215</f>
        <v>0</v>
      </c>
      <c r="F215" s="5">
        <f>Public!I215</f>
        <v>0</v>
      </c>
      <c r="G215" s="5">
        <f t="shared" si="7"/>
        <v>0</v>
      </c>
    </row>
    <row r="216" spans="1:7" x14ac:dyDescent="0.3">
      <c r="A216" s="3">
        <v>1261</v>
      </c>
      <c r="B216" s="3">
        <v>568</v>
      </c>
      <c r="C216" s="3"/>
      <c r="D216" s="31" t="s">
        <v>193</v>
      </c>
      <c r="E216" s="5">
        <f>Private!K216</f>
        <v>0</v>
      </c>
      <c r="F216" s="5">
        <f>Public!I216</f>
        <v>-39043.26</v>
      </c>
      <c r="G216" s="5">
        <f t="shared" si="7"/>
        <v>-39043.26</v>
      </c>
    </row>
    <row r="217" spans="1:7" x14ac:dyDescent="0.3">
      <c r="A217" s="3">
        <v>1262</v>
      </c>
      <c r="B217" s="3">
        <v>570</v>
      </c>
      <c r="C217" s="3">
        <v>848</v>
      </c>
      <c r="D217" s="31" t="s">
        <v>194</v>
      </c>
      <c r="E217" s="5">
        <f>Private!K217</f>
        <v>-30.82</v>
      </c>
      <c r="F217" s="5">
        <f>Public!I217</f>
        <v>-12548.750000000002</v>
      </c>
      <c r="G217" s="5">
        <f t="shared" si="7"/>
        <v>-12579.570000000002</v>
      </c>
    </row>
    <row r="218" spans="1:7" x14ac:dyDescent="0.3">
      <c r="A218" s="3">
        <v>1264</v>
      </c>
      <c r="B218" s="3">
        <v>572</v>
      </c>
      <c r="C218" s="3"/>
      <c r="D218" s="31" t="s">
        <v>195</v>
      </c>
      <c r="E218" s="5">
        <f>Private!K218</f>
        <v>-35260.44</v>
      </c>
      <c r="F218" s="5">
        <f>Public!I218</f>
        <v>-13.23</v>
      </c>
      <c r="G218" s="5">
        <f t="shared" si="7"/>
        <v>-35273.670000000006</v>
      </c>
    </row>
    <row r="219" spans="1:7" x14ac:dyDescent="0.3">
      <c r="A219" s="3">
        <v>1265</v>
      </c>
      <c r="B219" s="3">
        <v>574</v>
      </c>
      <c r="C219" s="3"/>
      <c r="D219" s="31" t="s">
        <v>196</v>
      </c>
      <c r="E219" s="5">
        <f>Private!K219</f>
        <v>-38814.15</v>
      </c>
      <c r="F219" s="5">
        <f>Public!I219</f>
        <v>-2883.75</v>
      </c>
      <c r="G219" s="5">
        <f t="shared" si="7"/>
        <v>-41697.9</v>
      </c>
    </row>
    <row r="220" spans="1:7" x14ac:dyDescent="0.3">
      <c r="A220" s="3">
        <v>1266</v>
      </c>
      <c r="B220" s="3">
        <v>575</v>
      </c>
      <c r="C220" s="3"/>
      <c r="D220" s="31" t="s">
        <v>197</v>
      </c>
      <c r="E220" s="5">
        <f>Private!K220</f>
        <v>-65577.91</v>
      </c>
      <c r="F220" s="5">
        <f>Public!I220</f>
        <v>-7937.15</v>
      </c>
      <c r="G220" s="5">
        <f t="shared" si="7"/>
        <v>-73515.06</v>
      </c>
    </row>
    <row r="221" spans="1:7" x14ac:dyDescent="0.3">
      <c r="A221" s="3">
        <v>1267</v>
      </c>
      <c r="B221" s="3">
        <v>576</v>
      </c>
      <c r="C221" s="3">
        <v>891</v>
      </c>
      <c r="D221" s="31" t="s">
        <v>198</v>
      </c>
      <c r="E221" s="5">
        <f>Private!K221</f>
        <v>0</v>
      </c>
      <c r="F221" s="5">
        <f>Public!I221</f>
        <v>0</v>
      </c>
      <c r="G221" s="5">
        <f t="shared" si="7"/>
        <v>0</v>
      </c>
    </row>
    <row r="222" spans="1:7" x14ac:dyDescent="0.3">
      <c r="A222" s="3">
        <v>1270</v>
      </c>
      <c r="B222" s="3">
        <v>791</v>
      </c>
      <c r="C222" s="3"/>
      <c r="D222" s="31" t="s">
        <v>199</v>
      </c>
      <c r="E222" s="5">
        <f>Private!K222</f>
        <v>-26414.62</v>
      </c>
      <c r="F222" s="5">
        <f>Public!I222</f>
        <v>0</v>
      </c>
      <c r="G222" s="5">
        <f t="shared" si="7"/>
        <v>-26414.62</v>
      </c>
    </row>
    <row r="223" spans="1:7" x14ac:dyDescent="0.3">
      <c r="A223" s="3">
        <v>1271</v>
      </c>
      <c r="B223" s="3">
        <v>792</v>
      </c>
      <c r="C223" s="3"/>
      <c r="D223" s="31" t="s">
        <v>200</v>
      </c>
      <c r="E223" s="5">
        <f>Private!K223</f>
        <v>0</v>
      </c>
      <c r="F223" s="5">
        <f>Public!I223</f>
        <v>-14518.29</v>
      </c>
      <c r="G223" s="5">
        <f t="shared" si="7"/>
        <v>-14518.29</v>
      </c>
    </row>
    <row r="224" spans="1:7" x14ac:dyDescent="0.3">
      <c r="A224" s="3">
        <v>1272</v>
      </c>
      <c r="B224" s="3">
        <v>793</v>
      </c>
      <c r="C224" s="3"/>
      <c r="D224" s="31" t="s">
        <v>201</v>
      </c>
      <c r="E224" s="5">
        <f>Private!K224</f>
        <v>0</v>
      </c>
      <c r="F224" s="5">
        <f>Public!I224</f>
        <v>-3255.12</v>
      </c>
      <c r="G224" s="5">
        <f t="shared" si="7"/>
        <v>-3255.12</v>
      </c>
    </row>
    <row r="225" spans="1:7" x14ac:dyDescent="0.3">
      <c r="A225" s="3">
        <v>3152</v>
      </c>
      <c r="B225" s="3">
        <v>801</v>
      </c>
      <c r="C225" s="3"/>
      <c r="D225" s="31" t="s">
        <v>202</v>
      </c>
      <c r="E225" s="5">
        <f>Private!K225</f>
        <v>-177490.87</v>
      </c>
      <c r="F225" s="5">
        <f>Public!I225</f>
        <v>-542.2299999999999</v>
      </c>
      <c r="G225" s="5">
        <f t="shared" si="7"/>
        <v>-178033.1</v>
      </c>
    </row>
    <row r="226" spans="1:7" x14ac:dyDescent="0.3">
      <c r="A226" s="3">
        <v>3156</v>
      </c>
      <c r="B226" s="3">
        <v>802</v>
      </c>
      <c r="C226" s="3"/>
      <c r="D226" s="31" t="s">
        <v>203</v>
      </c>
      <c r="E226" s="5">
        <f>Private!K226</f>
        <v>-74935.789999999994</v>
      </c>
      <c r="F226" s="5">
        <f>Public!I226</f>
        <v>-25891.949999999997</v>
      </c>
      <c r="G226" s="5">
        <f t="shared" si="7"/>
        <v>-100827.73999999999</v>
      </c>
    </row>
    <row r="227" spans="1:7" x14ac:dyDescent="0.3">
      <c r="A227" s="3">
        <v>3157</v>
      </c>
      <c r="B227" s="3">
        <v>804</v>
      </c>
      <c r="C227" s="3"/>
      <c r="D227" s="31" t="s">
        <v>204</v>
      </c>
      <c r="E227" s="5">
        <f>Private!K227</f>
        <v>-190514.87000000002</v>
      </c>
      <c r="F227" s="5">
        <f>Public!I227</f>
        <v>-17474.009999999998</v>
      </c>
      <c r="G227" s="5">
        <f t="shared" si="7"/>
        <v>-207988.88000000003</v>
      </c>
    </row>
    <row r="228" spans="1:7" x14ac:dyDescent="0.3">
      <c r="A228" s="3">
        <v>3158</v>
      </c>
      <c r="B228" s="3">
        <v>805</v>
      </c>
      <c r="C228" s="3"/>
      <c r="D228" s="31" t="s">
        <v>205</v>
      </c>
      <c r="E228" s="5">
        <f>Private!K228</f>
        <v>-45133.75</v>
      </c>
      <c r="F228" s="5">
        <f>Public!I228</f>
        <v>-39249.140000000007</v>
      </c>
      <c r="G228" s="5">
        <f t="shared" si="7"/>
        <v>-84382.890000000014</v>
      </c>
    </row>
    <row r="229" spans="1:7" x14ac:dyDescent="0.3">
      <c r="A229" s="3">
        <v>3206</v>
      </c>
      <c r="B229" s="3">
        <v>809</v>
      </c>
      <c r="C229" s="3"/>
      <c r="D229" s="31" t="s">
        <v>206</v>
      </c>
      <c r="E229" s="5">
        <f>Private!K229</f>
        <v>-185119.96000000002</v>
      </c>
      <c r="F229" s="5">
        <f>Public!I229</f>
        <v>-154177.12</v>
      </c>
      <c r="G229" s="5">
        <f t="shared" si="7"/>
        <v>-339297.08</v>
      </c>
    </row>
    <row r="230" spans="1:7" x14ac:dyDescent="0.3">
      <c r="A230" s="3">
        <v>3159</v>
      </c>
      <c r="B230" s="3">
        <v>810</v>
      </c>
      <c r="C230" s="3"/>
      <c r="D230" s="31" t="s">
        <v>207</v>
      </c>
      <c r="E230" s="5">
        <f>Private!K230</f>
        <v>-134623.73000000001</v>
      </c>
      <c r="F230" s="5">
        <f>Public!I230</f>
        <v>-67866.040000000008</v>
      </c>
      <c r="G230" s="5">
        <f t="shared" si="7"/>
        <v>-202489.77000000002</v>
      </c>
    </row>
    <row r="231" spans="1:7" x14ac:dyDescent="0.3">
      <c r="A231" s="3">
        <v>3160</v>
      </c>
      <c r="B231" s="3">
        <v>812</v>
      </c>
      <c r="C231" s="3"/>
      <c r="D231" s="31" t="s">
        <v>208</v>
      </c>
      <c r="E231" s="5">
        <f>Private!K231</f>
        <v>-74490.47</v>
      </c>
      <c r="F231" s="5">
        <f>Public!I231</f>
        <v>-6078.630000000001</v>
      </c>
      <c r="G231" s="5">
        <f t="shared" si="7"/>
        <v>-80569.100000000006</v>
      </c>
    </row>
    <row r="232" spans="1:7" x14ac:dyDescent="0.3">
      <c r="A232" s="3">
        <v>3161</v>
      </c>
      <c r="B232" s="3">
        <v>813</v>
      </c>
      <c r="C232" s="3"/>
      <c r="D232" s="31" t="s">
        <v>209</v>
      </c>
      <c r="E232" s="5">
        <f>Private!K232</f>
        <v>-111349.51000000001</v>
      </c>
      <c r="F232" s="5">
        <f>Public!I232</f>
        <v>-4273</v>
      </c>
      <c r="G232" s="5">
        <f t="shared" si="7"/>
        <v>-115622.51000000001</v>
      </c>
    </row>
    <row r="233" spans="1:7" x14ac:dyDescent="0.3">
      <c r="A233" s="3">
        <v>3162</v>
      </c>
      <c r="B233" s="3">
        <v>814</v>
      </c>
      <c r="C233" s="3"/>
      <c r="D233" s="31" t="s">
        <v>210</v>
      </c>
      <c r="E233" s="5">
        <f>Private!K233</f>
        <v>-37269.51</v>
      </c>
      <c r="F233" s="5">
        <f>Public!I233</f>
        <v>-18576.32</v>
      </c>
      <c r="G233" s="5">
        <f t="shared" si="7"/>
        <v>-55845.83</v>
      </c>
    </row>
    <row r="234" spans="1:7" x14ac:dyDescent="0.3">
      <c r="A234" s="3">
        <v>3163</v>
      </c>
      <c r="B234" s="3">
        <v>816</v>
      </c>
      <c r="C234" s="3"/>
      <c r="D234" s="31" t="s">
        <v>211</v>
      </c>
      <c r="E234" s="5">
        <f>Private!K234</f>
        <v>-258222.09</v>
      </c>
      <c r="F234" s="5">
        <f>Public!I234</f>
        <v>-1585.5900000000001</v>
      </c>
      <c r="G234" s="5">
        <f t="shared" si="7"/>
        <v>-259807.68</v>
      </c>
    </row>
    <row r="235" spans="1:7" x14ac:dyDescent="0.3">
      <c r="A235" s="3">
        <v>3164</v>
      </c>
      <c r="B235" s="3">
        <v>818</v>
      </c>
      <c r="C235" s="3"/>
      <c r="D235" s="31" t="s">
        <v>212</v>
      </c>
      <c r="E235" s="5">
        <f>Private!K235</f>
        <v>-63074.77</v>
      </c>
      <c r="F235" s="5">
        <f>Public!I235</f>
        <v>0</v>
      </c>
      <c r="G235" s="5">
        <f t="shared" si="7"/>
        <v>-63074.77</v>
      </c>
    </row>
    <row r="236" spans="1:7" x14ac:dyDescent="0.3">
      <c r="A236" s="3">
        <v>3165</v>
      </c>
      <c r="B236" s="3">
        <v>819</v>
      </c>
      <c r="C236" s="3"/>
      <c r="D236" s="31" t="s">
        <v>213</v>
      </c>
      <c r="E236" s="5">
        <f>Private!K236</f>
        <v>-128691.61</v>
      </c>
      <c r="F236" s="5">
        <f>Public!I236</f>
        <v>-6683.0800000000008</v>
      </c>
      <c r="G236" s="5">
        <f t="shared" si="7"/>
        <v>-135374.69</v>
      </c>
    </row>
    <row r="237" spans="1:7" x14ac:dyDescent="0.3">
      <c r="A237" s="3">
        <v>3166</v>
      </c>
      <c r="B237" s="3">
        <v>820</v>
      </c>
      <c r="C237" s="3"/>
      <c r="D237" s="31" t="s">
        <v>214</v>
      </c>
      <c r="E237" s="5">
        <f>Private!K237</f>
        <v>-65298.37</v>
      </c>
      <c r="F237" s="5">
        <f>Public!I237</f>
        <v>-34474.44</v>
      </c>
      <c r="G237" s="5">
        <f t="shared" si="7"/>
        <v>-99772.81</v>
      </c>
    </row>
    <row r="238" spans="1:7" x14ac:dyDescent="0.3">
      <c r="A238" s="3">
        <v>3167</v>
      </c>
      <c r="B238" s="3">
        <v>821</v>
      </c>
      <c r="C238" s="3"/>
      <c r="D238" s="31" t="s">
        <v>215</v>
      </c>
      <c r="E238" s="5">
        <f>Private!K238</f>
        <v>-45665.09</v>
      </c>
      <c r="F238" s="5">
        <f>Public!I238</f>
        <v>-18097.88</v>
      </c>
      <c r="G238" s="5">
        <f t="shared" si="7"/>
        <v>-63762.97</v>
      </c>
    </row>
    <row r="239" spans="1:7" x14ac:dyDescent="0.3">
      <c r="A239" s="3">
        <v>3217</v>
      </c>
      <c r="B239" s="3">
        <v>822</v>
      </c>
      <c r="C239" s="3"/>
      <c r="D239" s="31" t="s">
        <v>216</v>
      </c>
      <c r="E239" s="5">
        <f>Private!K239</f>
        <v>-18963.39</v>
      </c>
      <c r="F239" s="5">
        <f>Public!I239</f>
        <v>-9191.84</v>
      </c>
      <c r="G239" s="5">
        <f t="shared" si="7"/>
        <v>-28155.23</v>
      </c>
    </row>
    <row r="240" spans="1:7" x14ac:dyDescent="0.3">
      <c r="A240" s="3">
        <v>3168</v>
      </c>
      <c r="B240" s="3">
        <v>823</v>
      </c>
      <c r="C240" s="3"/>
      <c r="D240" s="31" t="s">
        <v>217</v>
      </c>
      <c r="E240" s="5">
        <f>Private!K240</f>
        <v>-15071.41</v>
      </c>
      <c r="F240" s="5">
        <f>Public!I240</f>
        <v>-1918.65</v>
      </c>
      <c r="G240" s="5">
        <f t="shared" si="7"/>
        <v>-16990.060000000001</v>
      </c>
    </row>
    <row r="241" spans="1:7" x14ac:dyDescent="0.3">
      <c r="A241" s="3">
        <v>3169</v>
      </c>
      <c r="B241" s="3">
        <v>824</v>
      </c>
      <c r="C241" s="3"/>
      <c r="D241" s="31" t="s">
        <v>218</v>
      </c>
      <c r="E241" s="5">
        <f>Private!K241</f>
        <v>-1057.3800000000001</v>
      </c>
      <c r="F241" s="5">
        <f>Public!I241</f>
        <v>0</v>
      </c>
      <c r="G241" s="5">
        <f t="shared" si="7"/>
        <v>-1057.3800000000001</v>
      </c>
    </row>
    <row r="242" spans="1:7" x14ac:dyDescent="0.3">
      <c r="A242" s="3">
        <v>3170</v>
      </c>
      <c r="B242" s="3">
        <v>825</v>
      </c>
      <c r="C242" s="3"/>
      <c r="D242" s="31" t="s">
        <v>219</v>
      </c>
      <c r="E242" s="5">
        <f>Private!K242</f>
        <v>-11376.23</v>
      </c>
      <c r="F242" s="5">
        <f>Public!I242</f>
        <v>-28023.1</v>
      </c>
      <c r="G242" s="5">
        <f t="shared" si="7"/>
        <v>-39399.33</v>
      </c>
    </row>
    <row r="243" spans="1:7" x14ac:dyDescent="0.3">
      <c r="A243" s="3">
        <v>3171</v>
      </c>
      <c r="B243" s="3">
        <v>826</v>
      </c>
      <c r="C243" s="3"/>
      <c r="D243" s="31" t="s">
        <v>220</v>
      </c>
      <c r="E243" s="5">
        <f>Private!K243</f>
        <v>0</v>
      </c>
      <c r="F243" s="5">
        <f>Public!I243</f>
        <v>0</v>
      </c>
      <c r="G243" s="5">
        <f t="shared" si="7"/>
        <v>0</v>
      </c>
    </row>
    <row r="244" spans="1:7" x14ac:dyDescent="0.3">
      <c r="A244" s="3">
        <v>3172</v>
      </c>
      <c r="B244" s="3">
        <v>834</v>
      </c>
      <c r="C244" s="3"/>
      <c r="D244" s="31" t="s">
        <v>221</v>
      </c>
      <c r="E244" s="5">
        <f>Private!K244</f>
        <v>-48395.94</v>
      </c>
      <c r="F244" s="5">
        <f>Public!I244</f>
        <v>0.31999999999999318</v>
      </c>
      <c r="G244" s="5">
        <f t="shared" si="7"/>
        <v>-48395.62</v>
      </c>
    </row>
    <row r="245" spans="1:7" x14ac:dyDescent="0.3">
      <c r="A245" s="3">
        <v>3173</v>
      </c>
      <c r="B245" s="3">
        <v>838</v>
      </c>
      <c r="C245" s="3"/>
      <c r="D245" s="31" t="s">
        <v>222</v>
      </c>
      <c r="E245" s="5">
        <f>Private!K245</f>
        <v>0</v>
      </c>
      <c r="F245" s="5">
        <f>Public!I245</f>
        <v>0</v>
      </c>
      <c r="G245" s="5">
        <f t="shared" si="7"/>
        <v>0</v>
      </c>
    </row>
    <row r="246" spans="1:7" x14ac:dyDescent="0.3">
      <c r="A246" s="3">
        <v>3174</v>
      </c>
      <c r="B246" s="3">
        <v>839</v>
      </c>
      <c r="C246" s="3"/>
      <c r="D246" s="31" t="s">
        <v>223</v>
      </c>
      <c r="E246" s="5">
        <f>Private!K246</f>
        <v>0</v>
      </c>
      <c r="F246" s="5">
        <f>Public!I246</f>
        <v>-16667.53</v>
      </c>
      <c r="G246" s="5">
        <f t="shared" si="7"/>
        <v>-16667.53</v>
      </c>
    </row>
    <row r="247" spans="1:7" x14ac:dyDescent="0.3">
      <c r="A247" s="3">
        <v>3199</v>
      </c>
      <c r="B247" s="3">
        <v>850</v>
      </c>
      <c r="C247" s="3"/>
      <c r="D247" s="31" t="s">
        <v>224</v>
      </c>
      <c r="E247" s="5">
        <f>Private!K247</f>
        <v>-7806.3600000000006</v>
      </c>
      <c r="F247" s="5">
        <f>Public!I247</f>
        <v>-7970.2900000000009</v>
      </c>
      <c r="G247" s="5">
        <f t="shared" si="7"/>
        <v>-15776.650000000001</v>
      </c>
    </row>
    <row r="248" spans="1:7" x14ac:dyDescent="0.3">
      <c r="A248" s="14">
        <v>3251</v>
      </c>
      <c r="B248" s="14">
        <v>856</v>
      </c>
      <c r="C248" s="14"/>
      <c r="D248" s="37" t="s">
        <v>275</v>
      </c>
      <c r="E248" s="5">
        <f>Private!K248</f>
        <v>-18420.04</v>
      </c>
      <c r="F248" s="5">
        <f>Public!I248</f>
        <v>-19482.560000000001</v>
      </c>
      <c r="G248" s="5">
        <f t="shared" si="7"/>
        <v>-37902.600000000006</v>
      </c>
    </row>
    <row r="249" spans="1:7" x14ac:dyDescent="0.3">
      <c r="A249" s="3">
        <v>3175</v>
      </c>
      <c r="B249" s="3">
        <v>867</v>
      </c>
      <c r="C249" s="3"/>
      <c r="D249" s="31" t="s">
        <v>225</v>
      </c>
      <c r="E249" s="5">
        <f>Private!K249</f>
        <v>-32386.53</v>
      </c>
      <c r="F249" s="5">
        <f>Public!I249</f>
        <v>-9096.64</v>
      </c>
      <c r="G249" s="5">
        <f t="shared" si="7"/>
        <v>-41483.17</v>
      </c>
    </row>
    <row r="250" spans="1:7" x14ac:dyDescent="0.3">
      <c r="A250" s="3">
        <v>3241</v>
      </c>
      <c r="B250" s="3">
        <v>871</v>
      </c>
      <c r="C250" s="3"/>
      <c r="D250" s="31" t="s">
        <v>256</v>
      </c>
      <c r="E250" s="5">
        <f>Private!K250</f>
        <v>-22055.69</v>
      </c>
      <c r="F250" s="5">
        <f>Public!I250</f>
        <v>-128375.92</v>
      </c>
      <c r="G250" s="5">
        <f t="shared" si="7"/>
        <v>-150431.60999999999</v>
      </c>
    </row>
    <row r="251" spans="1:7" x14ac:dyDescent="0.3">
      <c r="A251" s="3">
        <v>3198</v>
      </c>
      <c r="B251" s="3">
        <v>873</v>
      </c>
      <c r="C251" s="3"/>
      <c r="D251" s="31" t="s">
        <v>226</v>
      </c>
      <c r="E251" s="5">
        <f>Private!K251</f>
        <v>-71752.760000000009</v>
      </c>
      <c r="F251" s="5">
        <f>Public!I251</f>
        <v>-18433.259999999998</v>
      </c>
      <c r="G251" s="5">
        <f t="shared" si="7"/>
        <v>-90186.02</v>
      </c>
    </row>
    <row r="252" spans="1:7" x14ac:dyDescent="0.3">
      <c r="A252" s="3">
        <v>3184</v>
      </c>
      <c r="B252" s="3">
        <v>878</v>
      </c>
      <c r="C252" s="3"/>
      <c r="D252" s="31" t="s">
        <v>227</v>
      </c>
      <c r="E252" s="5">
        <f>Private!K252</f>
        <v>0</v>
      </c>
      <c r="F252" s="5">
        <f>Public!I252</f>
        <v>0</v>
      </c>
      <c r="G252" s="5">
        <f t="shared" si="7"/>
        <v>0</v>
      </c>
    </row>
    <row r="253" spans="1:7" x14ac:dyDescent="0.3">
      <c r="A253" s="41">
        <v>3255</v>
      </c>
      <c r="B253" s="41">
        <v>889</v>
      </c>
      <c r="C253" s="41"/>
      <c r="D253" s="42" t="s">
        <v>294</v>
      </c>
      <c r="E253" s="5">
        <f>Private!K253</f>
        <v>0</v>
      </c>
      <c r="F253" s="5">
        <f>Public!I253</f>
        <v>0</v>
      </c>
      <c r="G253" s="5">
        <f t="shared" ref="G253" si="8">SUM(E253:F253)</f>
        <v>0</v>
      </c>
    </row>
    <row r="254" spans="1:7" x14ac:dyDescent="0.3">
      <c r="A254" s="3">
        <v>1281</v>
      </c>
      <c r="B254" s="3">
        <v>903</v>
      </c>
      <c r="C254" s="3">
        <v>898</v>
      </c>
      <c r="D254" s="31" t="s">
        <v>228</v>
      </c>
      <c r="E254" s="5">
        <f>Private!K254</f>
        <v>0</v>
      </c>
      <c r="F254" s="5">
        <f>Public!I254</f>
        <v>0</v>
      </c>
      <c r="G254" s="5">
        <f t="shared" si="7"/>
        <v>0</v>
      </c>
    </row>
    <row r="255" spans="1:7" x14ac:dyDescent="0.3">
      <c r="A255" s="3">
        <v>1283</v>
      </c>
      <c r="B255" s="3">
        <v>907</v>
      </c>
      <c r="C255" s="3">
        <v>891</v>
      </c>
      <c r="D255" s="31" t="s">
        <v>229</v>
      </c>
      <c r="E255" s="5">
        <f>Private!K255</f>
        <v>-50.8</v>
      </c>
      <c r="F255" s="5">
        <f>Public!I255</f>
        <v>0</v>
      </c>
      <c r="G255" s="5">
        <f t="shared" si="7"/>
        <v>-50.8</v>
      </c>
    </row>
    <row r="256" spans="1:7" x14ac:dyDescent="0.3">
      <c r="A256" s="3">
        <v>1284</v>
      </c>
      <c r="B256" s="3">
        <v>908</v>
      </c>
      <c r="C256" s="3">
        <v>881</v>
      </c>
      <c r="D256" s="31" t="s">
        <v>230</v>
      </c>
      <c r="E256" s="5">
        <f>Private!K256</f>
        <v>-19733.46</v>
      </c>
      <c r="F256" s="5">
        <f>Public!I256</f>
        <v>0</v>
      </c>
      <c r="G256" s="5">
        <f t="shared" si="7"/>
        <v>-19733.46</v>
      </c>
    </row>
    <row r="257" spans="1:7" x14ac:dyDescent="0.3">
      <c r="A257" s="3">
        <v>1288</v>
      </c>
      <c r="B257" s="3">
        <v>912</v>
      </c>
      <c r="C257" s="3">
        <v>890</v>
      </c>
      <c r="D257" s="31" t="s">
        <v>231</v>
      </c>
      <c r="E257" s="5">
        <f>Private!K257</f>
        <v>0</v>
      </c>
      <c r="F257" s="5">
        <f>Public!I257</f>
        <v>-21439.55</v>
      </c>
      <c r="G257" s="5">
        <f t="shared" si="7"/>
        <v>-21439.55</v>
      </c>
    </row>
    <row r="258" spans="1:7" x14ac:dyDescent="0.3">
      <c r="A258" s="3">
        <v>1289</v>
      </c>
      <c r="B258" s="3">
        <v>913</v>
      </c>
      <c r="C258" s="3"/>
      <c r="D258" s="31" t="s">
        <v>232</v>
      </c>
      <c r="E258" s="5">
        <f>Private!K258</f>
        <v>-29872.86</v>
      </c>
      <c r="F258" s="5">
        <f>Public!I258</f>
        <v>0</v>
      </c>
      <c r="G258" s="5">
        <f t="shared" si="7"/>
        <v>-29872.86</v>
      </c>
    </row>
    <row r="259" spans="1:7" x14ac:dyDescent="0.3">
      <c r="A259" s="3">
        <v>1290</v>
      </c>
      <c r="B259" s="3">
        <v>914</v>
      </c>
      <c r="C259" s="3">
        <v>893</v>
      </c>
      <c r="D259" s="31" t="s">
        <v>233</v>
      </c>
      <c r="E259" s="5">
        <f>Private!K259</f>
        <v>0</v>
      </c>
      <c r="F259" s="5">
        <f>Public!I259</f>
        <v>0</v>
      </c>
      <c r="G259" s="5">
        <f t="shared" si="7"/>
        <v>0</v>
      </c>
    </row>
    <row r="260" spans="1:7" x14ac:dyDescent="0.3">
      <c r="A260" s="3">
        <v>1292</v>
      </c>
      <c r="B260" s="3">
        <v>917</v>
      </c>
      <c r="C260" s="3"/>
      <c r="D260" s="31" t="s">
        <v>234</v>
      </c>
      <c r="E260" s="5">
        <f>Private!K260</f>
        <v>0</v>
      </c>
      <c r="F260" s="5">
        <f>Public!I260</f>
        <v>0</v>
      </c>
      <c r="G260" s="5">
        <f t="shared" si="7"/>
        <v>0</v>
      </c>
    </row>
    <row r="261" spans="1:7" x14ac:dyDescent="0.3">
      <c r="A261" s="3">
        <v>1293</v>
      </c>
      <c r="B261" s="3">
        <v>918</v>
      </c>
      <c r="C261" s="3"/>
      <c r="D261" s="31" t="s">
        <v>235</v>
      </c>
      <c r="E261" s="5">
        <f>Private!K261</f>
        <v>-43089.22</v>
      </c>
      <c r="F261" s="5">
        <f>Public!I261</f>
        <v>0</v>
      </c>
      <c r="G261" s="5">
        <f t="shared" si="7"/>
        <v>-43089.22</v>
      </c>
    </row>
    <row r="262" spans="1:7" x14ac:dyDescent="0.3">
      <c r="A262" s="3">
        <v>1294</v>
      </c>
      <c r="B262" s="3">
        <v>919</v>
      </c>
      <c r="C262" s="3"/>
      <c r="D262" s="31" t="s">
        <v>236</v>
      </c>
      <c r="E262" s="5">
        <f>Private!K262</f>
        <v>0</v>
      </c>
      <c r="F262" s="5">
        <f>Public!I262</f>
        <v>0</v>
      </c>
      <c r="G262" s="5">
        <f t="shared" ref="G262:G271" si="9">SUM(E262:F262)</f>
        <v>0</v>
      </c>
    </row>
    <row r="263" spans="1:7" x14ac:dyDescent="0.3">
      <c r="A263" s="14">
        <v>3245</v>
      </c>
      <c r="B263" s="14"/>
      <c r="C263" s="14"/>
      <c r="D263" s="37" t="s">
        <v>266</v>
      </c>
      <c r="E263" s="5">
        <f>Private!K263</f>
        <v>-153311.32</v>
      </c>
      <c r="F263" s="5">
        <f>Public!I263</f>
        <v>0</v>
      </c>
      <c r="G263" s="5">
        <f t="shared" si="9"/>
        <v>-153311.32</v>
      </c>
    </row>
    <row r="264" spans="1:7" x14ac:dyDescent="0.3">
      <c r="A264" s="14">
        <v>3232</v>
      </c>
      <c r="B264" s="14"/>
      <c r="C264" s="14"/>
      <c r="D264" s="37" t="s">
        <v>276</v>
      </c>
      <c r="E264" s="5">
        <f>Private!K264</f>
        <v>0</v>
      </c>
      <c r="F264" s="5">
        <f>Public!I264</f>
        <v>0</v>
      </c>
      <c r="G264" s="5">
        <f t="shared" si="9"/>
        <v>0</v>
      </c>
    </row>
    <row r="265" spans="1:7" x14ac:dyDescent="0.3">
      <c r="A265" s="14">
        <v>3210</v>
      </c>
      <c r="B265" s="14"/>
      <c r="C265" s="14"/>
      <c r="D265" s="37" t="s">
        <v>277</v>
      </c>
      <c r="E265" s="5">
        <f>Private!K265</f>
        <v>0</v>
      </c>
      <c r="F265" s="5">
        <f>Public!I265</f>
        <v>0</v>
      </c>
      <c r="G265" s="5">
        <f t="shared" si="9"/>
        <v>0</v>
      </c>
    </row>
    <row r="266" spans="1:7" x14ac:dyDescent="0.3">
      <c r="A266" s="14">
        <v>3233</v>
      </c>
      <c r="B266" s="14"/>
      <c r="C266" s="14"/>
      <c r="D266" s="37" t="s">
        <v>278</v>
      </c>
      <c r="E266" s="5">
        <f>Private!K266</f>
        <v>-7917.2300000000005</v>
      </c>
      <c r="F266" s="5">
        <f>Public!I266</f>
        <v>0</v>
      </c>
      <c r="G266" s="5">
        <f t="shared" si="9"/>
        <v>-7917.2300000000005</v>
      </c>
    </row>
    <row r="267" spans="1:7" x14ac:dyDescent="0.3">
      <c r="A267" s="14">
        <v>3234</v>
      </c>
      <c r="B267" s="14"/>
      <c r="C267" s="14"/>
      <c r="D267" s="37" t="s">
        <v>260</v>
      </c>
      <c r="E267" s="5">
        <f>Private!K267</f>
        <v>-35840.14</v>
      </c>
      <c r="F267" s="5">
        <f>Public!I267</f>
        <v>0</v>
      </c>
      <c r="G267" s="5">
        <f t="shared" si="9"/>
        <v>-35840.14</v>
      </c>
    </row>
    <row r="268" spans="1:7" x14ac:dyDescent="0.3">
      <c r="A268" s="14">
        <v>3200</v>
      </c>
      <c r="B268" s="14"/>
      <c r="C268" s="14"/>
      <c r="D268" s="37" t="s">
        <v>279</v>
      </c>
      <c r="E268" s="5">
        <f>Private!K268</f>
        <v>0</v>
      </c>
      <c r="F268" s="5">
        <f>Public!I268</f>
        <v>0</v>
      </c>
      <c r="G268" s="5">
        <f t="shared" si="9"/>
        <v>0</v>
      </c>
    </row>
    <row r="269" spans="1:7" x14ac:dyDescent="0.3">
      <c r="A269" s="14">
        <v>3237</v>
      </c>
      <c r="B269" s="14"/>
      <c r="C269" s="14"/>
      <c r="D269" s="37" t="s">
        <v>268</v>
      </c>
      <c r="E269" s="5">
        <f>Private!K269</f>
        <v>0</v>
      </c>
      <c r="F269" s="5">
        <f>Public!I269</f>
        <v>0</v>
      </c>
      <c r="G269" s="5">
        <f t="shared" si="9"/>
        <v>0</v>
      </c>
    </row>
    <row r="270" spans="1:7" x14ac:dyDescent="0.3">
      <c r="A270" s="14">
        <v>3243</v>
      </c>
      <c r="B270" s="14"/>
      <c r="C270" s="14"/>
      <c r="D270" s="37" t="s">
        <v>280</v>
      </c>
      <c r="E270" s="5">
        <f>Private!K270</f>
        <v>0</v>
      </c>
      <c r="F270" s="5">
        <f>Public!I270</f>
        <v>0</v>
      </c>
      <c r="G270" s="5">
        <f t="shared" si="9"/>
        <v>0</v>
      </c>
    </row>
    <row r="271" spans="1:7" x14ac:dyDescent="0.3">
      <c r="A271" s="14">
        <v>3246</v>
      </c>
      <c r="B271" s="14"/>
      <c r="C271" s="14"/>
      <c r="D271" s="37" t="s">
        <v>281</v>
      </c>
      <c r="E271" s="5">
        <f>Private!K271</f>
        <v>0</v>
      </c>
      <c r="F271" s="5">
        <f>Public!I271</f>
        <v>0</v>
      </c>
      <c r="G271" s="5">
        <f t="shared" si="9"/>
        <v>0</v>
      </c>
    </row>
    <row r="272" spans="1:7" s="7" customFormat="1" x14ac:dyDescent="0.3">
      <c r="D272" s="19" t="s">
        <v>264</v>
      </c>
      <c r="E272" s="20">
        <f>SUM(E8:E271)</f>
        <v>-8295635.740000003</v>
      </c>
      <c r="F272" s="20">
        <f>SUM(F8:F271)</f>
        <v>-3249840.5599999987</v>
      </c>
      <c r="G272" s="20">
        <f>SUM(G8:G271)</f>
        <v>-11545476.300000004</v>
      </c>
    </row>
  </sheetData>
  <pageMargins left="0.7" right="0.7" top="0.75" bottom="0.75" header="0.3" footer="0.3"/>
  <ignoredErrors>
    <ignoredError sqref="F8 F272" calculatedColumn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Private</vt:lpstr>
      <vt:lpstr>Public</vt:lpstr>
      <vt:lpstr>Priv and Public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Beaudoin, Suzan</dc:creator>
  <cp:lastModifiedBy>Gravelle, Paula B</cp:lastModifiedBy>
  <cp:lastPrinted>2016-05-17T14:28:04Z</cp:lastPrinted>
  <dcterms:created xsi:type="dcterms:W3CDTF">2013-06-25T11:20:00Z</dcterms:created>
  <dcterms:modified xsi:type="dcterms:W3CDTF">2019-04-23T18:36:23Z</dcterms:modified>
</cp:coreProperties>
</file>