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stateofmaine-my.sharepoint.com/personal/anne_trenholm_maine_gov/Documents/"/>
    </mc:Choice>
  </mc:AlternateContent>
  <xr:revisionPtr revIDLastSave="427" documentId="8_{AA37A8BC-A4E2-4D30-AAF5-2830B8A1212B}" xr6:coauthVersionLast="47" xr6:coauthVersionMax="47" xr10:uidLastSave="{735F9560-CD7A-4999-B1C4-49602929FA82}"/>
  <bookViews>
    <workbookView xWindow="-108" yWindow="-108" windowWidth="23256" windowHeight="12576" xr2:uid="{8CAD5005-799D-4BD7-BE18-3863B8A50771}"/>
  </bookViews>
  <sheets>
    <sheet name="DACF ME Bldg.- Spaces &amp; Fees " sheetId="5" r:id="rId1"/>
    <sheet name="Diagram And Grounds Map" sheetId="4" r:id="rId2"/>
  </sheets>
  <definedNames>
    <definedName name="_xlnm._FilterDatabase" localSheetId="0" hidden="1">'DACF ME Bldg.- Spaces &amp; Fees '!$A$1:$K$1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5" l="1"/>
  <c r="N15" i="5"/>
  <c r="N14" i="5"/>
  <c r="D9" i="5"/>
  <c r="N9" i="5"/>
  <c r="D30" i="5" l="1"/>
  <c r="D24" i="5"/>
  <c r="N24" i="5" s="1"/>
  <c r="D23" i="5"/>
  <c r="N23" i="5" s="1"/>
  <c r="D22" i="5"/>
  <c r="N22" i="5" s="1"/>
  <c r="D21" i="5"/>
  <c r="N21" i="5" s="1"/>
  <c r="D20" i="5"/>
  <c r="N20" i="5" s="1"/>
  <c r="D19" i="5"/>
  <c r="N19" i="5" s="1"/>
  <c r="D18" i="5"/>
  <c r="N18" i="5" s="1"/>
  <c r="D17" i="5"/>
  <c r="N17" i="5" s="1"/>
  <c r="D16" i="5"/>
  <c r="N16" i="5" s="1"/>
  <c r="D15" i="5"/>
  <c r="D14" i="5"/>
  <c r="D13" i="5"/>
  <c r="N13" i="5" s="1"/>
  <c r="D12" i="5"/>
  <c r="N12" i="5" s="1"/>
  <c r="D11" i="5"/>
  <c r="N11" i="5" s="1"/>
  <c r="D10" i="5"/>
  <c r="N10" i="5" s="1"/>
  <c r="D8" i="5"/>
  <c r="N8" i="5" s="1"/>
  <c r="D7" i="5"/>
  <c r="N7" i="5" s="1"/>
  <c r="D6" i="5"/>
  <c r="N6" i="5" s="1"/>
  <c r="D5" i="5"/>
  <c r="N5" i="5" s="1"/>
  <c r="D4" i="5"/>
  <c r="N4" i="5" s="1"/>
  <c r="D3" i="5"/>
  <c r="N3" i="5" s="1"/>
  <c r="D2" i="5"/>
  <c r="N2" i="5" s="1"/>
</calcChain>
</file>

<file path=xl/sharedStrings.xml><?xml version="1.0" encoding="utf-8"?>
<sst xmlns="http://schemas.openxmlformats.org/spreadsheetml/2006/main" count="237" uniqueCount="59">
  <si>
    <t>Front lawn</t>
  </si>
  <si>
    <t>Depth</t>
  </si>
  <si>
    <t>Width</t>
  </si>
  <si>
    <t>Side wall</t>
  </si>
  <si>
    <t>Space ID</t>
  </si>
  <si>
    <t>Yes</t>
  </si>
  <si>
    <t>No</t>
  </si>
  <si>
    <t>Varies</t>
  </si>
  <si>
    <t>Non-food</t>
  </si>
  <si>
    <t>O-1</t>
  </si>
  <si>
    <t>O-2</t>
  </si>
  <si>
    <t>O-3</t>
  </si>
  <si>
    <t>O-4</t>
  </si>
  <si>
    <t>Brick</t>
  </si>
  <si>
    <t>Mixed; brick &amp; drywall</t>
  </si>
  <si>
    <t>Temporary divider; tongue &amp; groove wood</t>
  </si>
  <si>
    <t>13 (S-1)</t>
  </si>
  <si>
    <t>13 (S-2)</t>
  </si>
  <si>
    <t>Rear wall</t>
  </si>
  <si>
    <t>None</t>
  </si>
  <si>
    <t>Mixed; wood</t>
  </si>
  <si>
    <t>Tongue &amp; groove pine</t>
  </si>
  <si>
    <t>Maybe</t>
  </si>
  <si>
    <t>Unlikely</t>
  </si>
  <si>
    <t>Temporary tongue &amp; groove divider "fence"</t>
  </si>
  <si>
    <t>Mixed, drywall</t>
  </si>
  <si>
    <t>Tongue &amp; groove pine; curtain nook</t>
  </si>
  <si>
    <t>Food, non-food</t>
  </si>
  <si>
    <t>Non-food, food</t>
  </si>
  <si>
    <t>Food trucks, craft beverage, non-food</t>
  </si>
  <si>
    <t>Approx. sq. foot*</t>
  </si>
  <si>
    <t>O-5</t>
  </si>
  <si>
    <t>*</t>
  </si>
  <si>
    <t xml:space="preserve">Maine Building Diagram and Eastern States Exposition Fairgrounds aerial view. </t>
  </si>
  <si>
    <t>A - Exterior</t>
  </si>
  <si>
    <t>A - Interior</t>
  </si>
  <si>
    <t>Product type suitability for space*</t>
  </si>
  <si>
    <t>Typical Group</t>
  </si>
  <si>
    <t>Ability to combine with an adjacent space for larger booth?</t>
  </si>
  <si>
    <t>Estimated fixed rental fee*</t>
  </si>
  <si>
    <t xml:space="preserve">For reference only. Numbering/names may vary. Please refer to Exhibitor resources on webpage and terms and conditions for details. *May be subject to further approval/oversight by Town and/or Fair officials for life and safety. </t>
  </si>
  <si>
    <t>Ability to participate in on-site work day prior to load-in time?</t>
  </si>
  <si>
    <t>Yes- if paid in full by August 1</t>
  </si>
  <si>
    <t>Limited - cannot impede with grounds preparation</t>
  </si>
  <si>
    <t>No - Must use short-term set up and dismantling options (i.e., evening before/morning of)</t>
  </si>
  <si>
    <t>No. Only day of (before Building opens and after it closes - or at dusk if exterior).</t>
  </si>
  <si>
    <t>100% Due April 1</t>
  </si>
  <si>
    <t>Number of Exhibit Days*</t>
  </si>
  <si>
    <t>$2,000.00  + 10% commission</t>
  </si>
  <si>
    <t>Rates: Square foot, commission, or daily.</t>
  </si>
  <si>
    <r>
      <t xml:space="preserve">Short term - </t>
    </r>
    <r>
      <rPr>
        <b/>
        <sz val="12"/>
        <color rgb="FFFFC000"/>
        <rFont val="Aptos"/>
        <family val="2"/>
      </rPr>
      <t>B</t>
    </r>
    <r>
      <rPr>
        <b/>
        <sz val="12"/>
        <color rgb="FF000000"/>
        <rFont val="Aptos"/>
        <family val="2"/>
      </rPr>
      <t xml:space="preserve">, </t>
    </r>
    <r>
      <rPr>
        <b/>
        <sz val="12"/>
        <color theme="6" tint="0.39997558519241921"/>
        <rFont val="Aptos"/>
        <family val="2"/>
      </rPr>
      <t>C</t>
    </r>
    <r>
      <rPr>
        <b/>
        <sz val="12"/>
        <color rgb="FF000000"/>
        <rFont val="Aptos"/>
        <family val="2"/>
      </rPr>
      <t xml:space="preserve">, </t>
    </r>
    <r>
      <rPr>
        <b/>
        <sz val="12"/>
        <color rgb="FF7030A0"/>
        <rFont val="Aptos"/>
        <family val="2"/>
      </rPr>
      <t>D*</t>
    </r>
    <r>
      <rPr>
        <b/>
        <sz val="12"/>
        <color rgb="FF000000"/>
        <rFont val="Aptos"/>
        <family val="2"/>
      </rPr>
      <t xml:space="preserve">, </t>
    </r>
    <r>
      <rPr>
        <b/>
        <sz val="12"/>
        <color rgb="FF9999FF"/>
        <rFont val="Aptos"/>
        <family val="2"/>
      </rPr>
      <t>E</t>
    </r>
  </si>
  <si>
    <r>
      <t xml:space="preserve">E - </t>
    </r>
    <r>
      <rPr>
        <b/>
        <sz val="12"/>
        <rFont val="Aptos"/>
        <family val="2"/>
      </rPr>
      <t xml:space="preserve"> (Single Day)</t>
    </r>
    <r>
      <rPr>
        <b/>
        <sz val="12"/>
        <color rgb="FF9999FF"/>
        <rFont val="Aptos"/>
        <family val="2"/>
      </rPr>
      <t>*</t>
    </r>
  </si>
  <si>
    <t>Payment schedule. All non-refundable</t>
  </si>
  <si>
    <t>50 %,  July 1;  50%  August 1</t>
  </si>
  <si>
    <t>75 %,  July 1;  25%  August 1</t>
  </si>
  <si>
    <t>75%,  July 1;  25%  August 1</t>
  </si>
  <si>
    <t>$2,000 fixed  July 1; 10% commission  Oct. 15</t>
  </si>
  <si>
    <t>Not applicable</t>
  </si>
  <si>
    <t>Temporary divider wall; tongue &amp; groove 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</si>
</sst>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Aptos Narrow"/>
      <family val="2"/>
      <scheme val="minor"/>
    </font>
    <font>
      <sz val="11"/>
      <color theme="1"/>
      <name val="Aptos Narrow"/>
      <family val="2"/>
      <scheme val="minor"/>
    </font>
    <font>
      <sz val="11"/>
      <name val="Aptos Narrow"/>
      <family val="2"/>
      <scheme val="minor"/>
    </font>
    <font>
      <sz val="8"/>
      <name val="Aptos Narrow"/>
      <family val="2"/>
      <scheme val="minor"/>
    </font>
    <font>
      <i/>
      <sz val="11"/>
      <color theme="1"/>
      <name val="Aptos Narrow"/>
      <family val="2"/>
      <scheme val="minor"/>
    </font>
    <font>
      <b/>
      <sz val="11"/>
      <color theme="1"/>
      <name val="Aptos Narrow"/>
      <family val="2"/>
      <scheme val="minor"/>
    </font>
    <font>
      <sz val="20"/>
      <color theme="1"/>
      <name val="Aptos Narrow"/>
      <family val="2"/>
      <scheme val="minor"/>
    </font>
    <font>
      <i/>
      <sz val="13"/>
      <color theme="1"/>
      <name val="Aptos Narrow"/>
      <family val="2"/>
      <scheme val="minor"/>
    </font>
    <font>
      <b/>
      <sz val="20"/>
      <color theme="1"/>
      <name val="Aptos Narrow"/>
      <family val="2"/>
      <scheme val="minor"/>
    </font>
    <font>
      <sz val="11"/>
      <color theme="1"/>
      <name val="Aptos"/>
      <family val="2"/>
    </font>
    <font>
      <b/>
      <sz val="12"/>
      <name val="Aptos"/>
      <family val="2"/>
    </font>
    <font>
      <sz val="12"/>
      <color rgb="FF000000"/>
      <name val="Aptos"/>
      <family val="2"/>
    </font>
    <font>
      <sz val="12"/>
      <color theme="1"/>
      <name val="Aptos"/>
      <family val="2"/>
    </font>
    <font>
      <b/>
      <sz val="12"/>
      <color rgb="FFFF0066"/>
      <name val="Aptos"/>
      <family val="2"/>
    </font>
    <font>
      <b/>
      <sz val="12"/>
      <color rgb="FF000000"/>
      <name val="Aptos"/>
      <family val="2"/>
    </font>
    <font>
      <b/>
      <sz val="12"/>
      <color rgb="FFFFC000"/>
      <name val="Aptos"/>
      <family val="2"/>
    </font>
    <font>
      <b/>
      <sz val="12"/>
      <color theme="6" tint="0.39997558519241921"/>
      <name val="Aptos"/>
      <family val="2"/>
    </font>
    <font>
      <b/>
      <sz val="12"/>
      <color rgb="FF7030A0"/>
      <name val="Aptos"/>
      <family val="2"/>
    </font>
    <font>
      <b/>
      <sz val="12"/>
      <color rgb="FF9999FF"/>
      <name val="Aptos"/>
      <family val="2"/>
    </font>
  </fonts>
  <fills count="2">
    <fill>
      <patternFill patternType="none"/>
    </fill>
    <fill>
      <patternFill patternType="gray125"/>
    </fill>
  </fills>
  <borders count="9">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41">
    <xf numFmtId="0" fontId="0" fillId="0" borderId="0" xfId="0"/>
    <xf numFmtId="0" fontId="2" fillId="0" borderId="0" xfId="0" applyFont="1" applyAlignment="1">
      <alignment horizontal="center" vertical="center" wrapText="1"/>
    </xf>
    <xf numFmtId="0" fontId="4" fillId="0" borderId="0" xfId="0" applyFont="1"/>
    <xf numFmtId="0" fontId="0" fillId="0" borderId="0" xfId="0" applyAlignment="1">
      <alignment horizontal="center" vertical="top"/>
    </xf>
    <xf numFmtId="0" fontId="0" fillId="0" borderId="0" xfId="0" applyAlignment="1">
      <alignment horizontal="center" vertical="top" wrapText="1"/>
    </xf>
    <xf numFmtId="0" fontId="6" fillId="0" borderId="0" xfId="0" applyFont="1"/>
    <xf numFmtId="0" fontId="7" fillId="0" borderId="0" xfId="0" applyFont="1"/>
    <xf numFmtId="0" fontId="5" fillId="0" borderId="0" xfId="0" applyFont="1" applyAlignment="1">
      <alignment horizontal="center" vertical="top"/>
    </xf>
    <xf numFmtId="0" fontId="8" fillId="0" borderId="0" xfId="0" applyFont="1"/>
    <xf numFmtId="0" fontId="9" fillId="0" borderId="0" xfId="0" applyFont="1" applyAlignment="1">
      <alignment vertical="center"/>
    </xf>
    <xf numFmtId="0" fontId="9" fillId="0" borderId="0" xfId="0" applyFont="1"/>
    <xf numFmtId="44" fontId="0" fillId="0" borderId="0" xfId="1" applyFont="1" applyAlignment="1">
      <alignment horizontal="left" vertical="top"/>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44" fontId="10" fillId="0" borderId="1" xfId="1" applyFont="1" applyFill="1" applyBorder="1" applyAlignment="1">
      <alignment horizontal="center" vertical="center" wrapText="1"/>
    </xf>
    <xf numFmtId="44" fontId="10" fillId="0" borderId="5" xfId="1" applyFont="1" applyBorder="1" applyAlignment="1">
      <alignment horizontal="left" vertical="center" wrapText="1"/>
    </xf>
    <xf numFmtId="44" fontId="10" fillId="0" borderId="5" xfId="1"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xf>
    <xf numFmtId="0" fontId="13" fillId="0" borderId="3" xfId="0" applyFont="1" applyBorder="1" applyAlignment="1">
      <alignment horizontal="center" vertical="center"/>
    </xf>
    <xf numFmtId="0" fontId="12" fillId="0" borderId="3" xfId="0" applyFont="1" applyBorder="1" applyAlignment="1">
      <alignment horizontal="center" vertical="center" wrapText="1"/>
    </xf>
    <xf numFmtId="44" fontId="12" fillId="0" borderId="3" xfId="1" applyFont="1" applyFill="1" applyBorder="1" applyAlignment="1">
      <alignment horizontal="center" vertical="center" wrapText="1"/>
    </xf>
    <xf numFmtId="44" fontId="12" fillId="0" borderId="3" xfId="1" applyFont="1" applyBorder="1" applyAlignment="1">
      <alignment horizontal="left" vertical="center"/>
    </xf>
    <xf numFmtId="44" fontId="12" fillId="0" borderId="3" xfId="1" applyFont="1" applyFill="1" applyBorder="1" applyAlignment="1">
      <alignment horizontal="center" vertical="center"/>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wrapText="1"/>
    </xf>
    <xf numFmtId="44" fontId="12" fillId="0" borderId="2" xfId="1" applyFont="1" applyFill="1" applyBorder="1" applyAlignment="1">
      <alignment horizontal="center" vertical="center"/>
    </xf>
    <xf numFmtId="0" fontId="13" fillId="0" borderId="2" xfId="0" applyFont="1" applyBorder="1" applyAlignment="1">
      <alignment horizontal="center" vertical="center" wrapText="1"/>
    </xf>
    <xf numFmtId="0" fontId="11" fillId="0" borderId="6"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44" fontId="12" fillId="0" borderId="6" xfId="1" applyFont="1" applyFill="1" applyBorder="1" applyAlignment="1">
      <alignment horizontal="center" vertical="center"/>
    </xf>
    <xf numFmtId="0" fontId="12" fillId="0" borderId="7" xfId="0" applyFont="1" applyBorder="1" applyAlignment="1">
      <alignment horizontal="center" vertical="center"/>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2" fillId="0" borderId="8" xfId="0" applyFont="1" applyBorder="1" applyAlignment="1">
      <alignment horizontal="center" vertical="center" wrapText="1"/>
    </xf>
  </cellXfs>
  <cellStyles count="2">
    <cellStyle name="Currency" xfId="1" builtinId="4"/>
    <cellStyle name="Normal" xfId="0" builtinId="0"/>
  </cellStyles>
  <dxfs count="18">
    <dxf>
      <font>
        <strike val="0"/>
        <outline val="0"/>
        <shadow val="0"/>
        <u val="none"/>
        <vertAlign val="baseline"/>
        <sz val="12"/>
        <name val="Aptos"/>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name val="Aptos"/>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name val="Apto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name val="Aptos"/>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66"/>
        <name val="Aptos"/>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rgb="FFFF0066"/>
        <name val="Aptos"/>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rgb="FF000000"/>
        <name val="Apto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Aptos"/>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ptos"/>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ptos"/>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000000"/>
        </bottom>
      </border>
    </dxf>
    <dxf>
      <font>
        <strike val="0"/>
        <outline val="0"/>
        <shadow val="0"/>
        <u val="none"/>
        <vertAlign val="baseline"/>
        <sz val="12"/>
        <name val="Aptos"/>
        <family val="2"/>
        <scheme val="none"/>
      </font>
      <alignment horizontal="center" vertical="center" textRotation="0" indent="0" justifyLastLine="0" shrinkToFit="0" readingOrder="0"/>
    </dxf>
    <dxf>
      <border outline="0">
        <bottom style="medium">
          <color rgb="FF000000"/>
        </bottom>
      </border>
    </dxf>
    <dxf>
      <font>
        <b/>
        <i val="0"/>
        <strike val="0"/>
        <condense val="0"/>
        <extend val="0"/>
        <outline val="0"/>
        <shadow val="0"/>
        <u val="none"/>
        <vertAlign val="baseline"/>
        <sz val="12"/>
        <color auto="1"/>
        <name val="Aptos"/>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colors>
    <mruColors>
      <color rgb="FFFF0066"/>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167640</xdr:colOff>
      <xdr:row>31</xdr:row>
      <xdr:rowOff>167640</xdr:rowOff>
    </xdr:from>
    <xdr:to>
      <xdr:col>12</xdr:col>
      <xdr:colOff>624840</xdr:colOff>
      <xdr:row>36</xdr:row>
      <xdr:rowOff>121920</xdr:rowOff>
    </xdr:to>
    <xdr:sp macro="" textlink="">
      <xdr:nvSpPr>
        <xdr:cNvPr id="2" name="TextBox 1">
          <a:extLst>
            <a:ext uri="{FF2B5EF4-FFF2-40B4-BE49-F238E27FC236}">
              <a16:creationId xmlns:a16="http://schemas.microsoft.com/office/drawing/2014/main" id="{4BDB4705-620A-BDCD-A156-E334C1D7483F}"/>
            </a:ext>
          </a:extLst>
        </xdr:cNvPr>
        <xdr:cNvSpPr txBox="1"/>
      </xdr:nvSpPr>
      <xdr:spPr>
        <a:xfrm>
          <a:off x="5364480" y="18303240"/>
          <a:ext cx="12755880" cy="155448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700" b="0" i="0" u="none" strike="noStrike">
              <a:solidFill>
                <a:schemeClr val="dk1"/>
              </a:solidFill>
              <a:effectLst/>
              <a:latin typeface="+mj-lt"/>
              <a:ea typeface="+mn-ea"/>
              <a:cs typeface="+mn-cs"/>
            </a:rPr>
            <a:t>* For reference only. Estimates may not reflect invoice amount. If awarded space, the total amount owed is based up on the final booth(s) assignment. Estimates exclude additional services and amenities that Exhibitor may need to manage inventory. </a:t>
          </a:r>
          <a:r>
            <a:rPr lang="en-US" sz="1700">
              <a:latin typeface="+mj-lt"/>
            </a:rPr>
            <a:t> </a:t>
          </a:r>
        </a:p>
        <a:p>
          <a:r>
            <a:rPr lang="en-US" sz="1700" b="0" i="0" u="none" strike="noStrike">
              <a:solidFill>
                <a:schemeClr val="dk1"/>
              </a:solidFill>
              <a:effectLst/>
              <a:latin typeface="+mj-lt"/>
              <a:ea typeface="+mn-ea"/>
              <a:cs typeface="+mn-cs"/>
            </a:rPr>
            <a:t>Exhibitors may be subject to further approval/oversight by Town and/or Fair officials, including permits, licensing, health and safety, display, etc.</a:t>
          </a:r>
          <a:r>
            <a:rPr lang="en-US" sz="1700">
              <a:latin typeface="+mj-lt"/>
            </a:rPr>
            <a:t> </a:t>
          </a:r>
        </a:p>
        <a:p>
          <a:r>
            <a:rPr lang="en-US" sz="1700" b="0" i="0" u="none" strike="noStrike">
              <a:solidFill>
                <a:schemeClr val="dk1"/>
              </a:solidFill>
              <a:effectLst/>
              <a:latin typeface="+mj-lt"/>
              <a:ea typeface="+mn-ea"/>
              <a:cs typeface="+mn-cs"/>
            </a:rPr>
            <a:t>Space assignments are made at the discretion of the Department. Exhibitors are responsible for complying with the Exhibitor Terms and Conditions.</a:t>
          </a:r>
          <a:r>
            <a:rPr lang="en-US" sz="1700">
              <a:latin typeface="+mj-lt"/>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21591</xdr:colOff>
      <xdr:row>44</xdr:row>
      <xdr:rowOff>13970</xdr:rowOff>
    </xdr:from>
    <xdr:to>
      <xdr:col>16</xdr:col>
      <xdr:colOff>274321</xdr:colOff>
      <xdr:row>82</xdr:row>
      <xdr:rowOff>167640</xdr:rowOff>
    </xdr:to>
    <xdr:grpSp>
      <xdr:nvGrpSpPr>
        <xdr:cNvPr id="5" name="Group 4">
          <a:extLst>
            <a:ext uri="{FF2B5EF4-FFF2-40B4-BE49-F238E27FC236}">
              <a16:creationId xmlns:a16="http://schemas.microsoft.com/office/drawing/2014/main" id="{B17FCB64-C8E2-811A-3FA9-C8ACC4CA8EB7}"/>
            </a:ext>
          </a:extLst>
        </xdr:cNvPr>
        <xdr:cNvGrpSpPr/>
      </xdr:nvGrpSpPr>
      <xdr:grpSpPr>
        <a:xfrm>
          <a:off x="295911" y="8365490"/>
          <a:ext cx="17031970" cy="7103110"/>
          <a:chOff x="10312400" y="2514600"/>
          <a:chExt cx="8566785" cy="3812540"/>
        </a:xfrm>
      </xdr:grpSpPr>
      <xdr:pic>
        <xdr:nvPicPr>
          <xdr:cNvPr id="2" name="Picture 1" descr="An aerial view of a city&#10;&#10;Description automatically generated">
            <a:extLst>
              <a:ext uri="{FF2B5EF4-FFF2-40B4-BE49-F238E27FC236}">
                <a16:creationId xmlns:a16="http://schemas.microsoft.com/office/drawing/2014/main" id="{008B66E9-EC0D-E8ED-67F6-6DF09520C72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083" r="1448"/>
          <a:stretch/>
        </xdr:blipFill>
        <xdr:spPr bwMode="auto">
          <a:xfrm>
            <a:off x="10312400" y="2514600"/>
            <a:ext cx="8566785" cy="381254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a:extLst>
            <a:ext uri="{53640926-AAD7-44D8-BBD7-CCE9431645EC}">
              <a14:shadowObscured xmlns:a14="http://schemas.microsoft.com/office/drawing/2010/main"/>
            </a:ext>
          </a:extLst>
        </xdr:spPr>
      </xdr:pic>
      <xdr:sp macro="" textlink="">
        <xdr:nvSpPr>
          <xdr:cNvPr id="4" name="Text Box 5">
            <a:extLst>
              <a:ext uri="{FF2B5EF4-FFF2-40B4-BE49-F238E27FC236}">
                <a16:creationId xmlns:a16="http://schemas.microsoft.com/office/drawing/2014/main" id="{4A68A44F-D648-DF5B-54DD-017ECBE6FBA4}"/>
              </a:ext>
            </a:extLst>
          </xdr:cNvPr>
          <xdr:cNvSpPr txBox="1"/>
        </xdr:nvSpPr>
        <xdr:spPr>
          <a:xfrm>
            <a:off x="10617200" y="2814956"/>
            <a:ext cx="1054642" cy="413388"/>
          </a:xfrm>
          <a:prstGeom prst="rect">
            <a:avLst/>
          </a:prstGeom>
          <a:solidFill>
            <a:schemeClr val="lt1"/>
          </a:solidFill>
          <a:ln w="6350">
            <a:solidFill>
              <a:srgbClr val="FFC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07000"/>
              </a:lnSpc>
              <a:spcBef>
                <a:spcPts val="0"/>
              </a:spcBef>
              <a:spcAft>
                <a:spcPts val="800"/>
              </a:spcAft>
            </a:pPr>
            <a:r>
              <a:rPr lang="en-US" sz="1400" kern="100">
                <a:effectLst/>
                <a:latin typeface="Aptos" panose="020B0004020202020204" pitchFamily="34" charset="0"/>
                <a:ea typeface="Aptos" panose="020B0004020202020204" pitchFamily="34" charset="0"/>
                <a:cs typeface="Times New Roman" panose="02020603050405020304" pitchFamily="18" charset="0"/>
              </a:rPr>
              <a:t>Birdseye satellite image of the ESE fairgrounds</a:t>
            </a:r>
          </a:p>
        </xdr:txBody>
      </xdr:sp>
    </xdr:grpSp>
    <xdr:clientData/>
  </xdr:twoCellAnchor>
  <xdr:twoCellAnchor>
    <xdr:from>
      <xdr:col>2</xdr:col>
      <xdr:colOff>662940</xdr:colOff>
      <xdr:row>5</xdr:row>
      <xdr:rowOff>106680</xdr:rowOff>
    </xdr:from>
    <xdr:to>
      <xdr:col>13</xdr:col>
      <xdr:colOff>320040</xdr:colOff>
      <xdr:row>45</xdr:row>
      <xdr:rowOff>38100</xdr:rowOff>
    </xdr:to>
    <xdr:sp macro="" textlink="">
      <xdr:nvSpPr>
        <xdr:cNvPr id="6" name="Callout: Line 5">
          <a:extLst>
            <a:ext uri="{FF2B5EF4-FFF2-40B4-BE49-F238E27FC236}">
              <a16:creationId xmlns:a16="http://schemas.microsoft.com/office/drawing/2014/main" id="{DF76654B-54E3-ACCD-CAA3-AE93C0BB70A5}"/>
            </a:ext>
          </a:extLst>
        </xdr:cNvPr>
        <xdr:cNvSpPr/>
      </xdr:nvSpPr>
      <xdr:spPr>
        <a:xfrm>
          <a:off x="1882140" y="1325880"/>
          <a:ext cx="13997940" cy="7246620"/>
        </a:xfrm>
        <a:prstGeom prst="borderCallout1">
          <a:avLst>
            <a:gd name="adj1" fmla="val 101137"/>
            <a:gd name="adj2" fmla="val 26737"/>
            <a:gd name="adj3" fmla="val 146150"/>
            <a:gd name="adj4" fmla="val 22136"/>
          </a:avLst>
        </a:prstGeom>
        <a:solidFill>
          <a:srgbClr val="FFC000"/>
        </a:solidFill>
        <a:ln w="301625" cap="sq">
          <a:solidFill>
            <a:srgbClr val="FFC000"/>
          </a:solidFill>
          <a:tail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1059243</xdr:colOff>
      <xdr:row>6</xdr:row>
      <xdr:rowOff>95250</xdr:rowOff>
    </xdr:from>
    <xdr:to>
      <xdr:col>12</xdr:col>
      <xdr:colOff>593368</xdr:colOff>
      <xdr:row>44</xdr:row>
      <xdr:rowOff>71120</xdr:rowOff>
    </xdr:to>
    <xdr:pic>
      <xdr:nvPicPr>
        <xdr:cNvPr id="3" name="Picture 2">
          <a:extLst>
            <a:ext uri="{FF2B5EF4-FFF2-40B4-BE49-F238E27FC236}">
              <a16:creationId xmlns:a16="http://schemas.microsoft.com/office/drawing/2014/main" id="{54268CE6-0CD3-7BA5-15AF-4F02714648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43163" y="1497330"/>
          <a:ext cx="13265365" cy="692531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8BF14A-D8D1-42EF-A863-D38F8E7747D2}" name="Table13" displayName="Table13" ref="A1:N30" totalsRowShown="0" headerRowDxfId="17" dataDxfId="15" headerRowBorderDxfId="16" tableBorderDxfId="14" headerRowCellStyle="Currency">
  <autoFilter ref="A1:N30" xr:uid="{39D46D70-A7C3-4490-8CB0-19B00C734A4D}"/>
  <tableColumns count="14">
    <tableColumn id="1" xr3:uid="{B818840C-0508-4C17-B120-28609E42DC99}" name="Space ID" dataDxfId="13"/>
    <tableColumn id="2" xr3:uid="{FA39AE79-139A-4AB0-9903-FF5D1567F6B2}" name="Depth" dataDxfId="12"/>
    <tableColumn id="3" xr3:uid="{BF028064-C005-48AE-9671-43BC818DD2B5}" name="Width" dataDxfId="11"/>
    <tableColumn id="4" xr3:uid="{2002ECB3-3BDB-49E5-8434-A60F149490A3}" name="Approx. sq. foot*" dataDxfId="10"/>
    <tableColumn id="5" xr3:uid="{F49D8188-92FF-4E01-B72A-E9BEE8164747}" name="Typical Group" dataDxfId="9"/>
    <tableColumn id="16" xr3:uid="{16BB6D62-6B57-4AE7-97E0-BB4C667514C1}" name="Ability to participate in on-site work day prior to load-in time?" dataDxfId="8"/>
    <tableColumn id="17" xr3:uid="{EA4EFA73-B852-4D0B-BB07-2816A18FF521}" name="Number of Exhibit Days*" dataDxfId="7"/>
    <tableColumn id="6" xr3:uid="{017B76A6-AFCF-4460-85A5-734B97585232}" name="Product type suitability for space*" dataDxfId="6"/>
    <tableColumn id="7" xr3:uid="{3F887BE5-DD6F-4385-BC49-DA439C8C076E}" name="Rear wall" dataDxfId="5"/>
    <tableColumn id="8" xr3:uid="{9F3A0EA2-4D5A-4A3C-96DD-980B626A9792}" name="Side wall" dataDxfId="4"/>
    <tableColumn id="9" xr3:uid="{3779D617-02AD-4167-8D63-545BD9D218EE}" name="Ability to combine with an adjacent space for larger booth?" dataDxfId="3"/>
    <tableColumn id="19" xr3:uid="{2D6E1C18-309F-493A-9BFE-26A27C2E1042}" name="Payment schedule. All non-refundable" dataDxfId="2" dataCellStyle="Currency"/>
    <tableColumn id="11" xr3:uid="{144BCDC1-379E-4B82-B1A2-E266C9951EE2}" name="Rates: Square foot, commission, or daily." dataDxfId="1" dataCellStyle="Currency"/>
    <tableColumn id="10" xr3:uid="{F2F85F65-F0BF-4A64-AC44-E3552B08DBEA}" name="Estimated fixed rental fee*" dataDxfId="0" dataCellStyle="Currency"/>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1DCBD-C861-4D34-AB44-24E515415C86}">
  <sheetPr>
    <pageSetUpPr fitToPage="1"/>
  </sheetPr>
  <dimension ref="A1:S34"/>
  <sheetViews>
    <sheetView showGridLines="0" tabSelected="1" zoomScale="50" zoomScaleNormal="50" workbookViewId="0">
      <pane xSplit="5" ySplit="1" topLeftCell="F2" activePane="bottomRight" state="frozen"/>
      <selection pane="topRight" activeCell="F1" sqref="F1"/>
      <selection pane="bottomLeft" activeCell="A2" sqref="A2"/>
      <selection pane="bottomRight" activeCell="N10" sqref="N10"/>
    </sheetView>
  </sheetViews>
  <sheetFormatPr defaultRowHeight="25.05" customHeight="1" x14ac:dyDescent="0.3"/>
  <cols>
    <col min="1" max="1" width="15.33203125" style="3" customWidth="1"/>
    <col min="2" max="2" width="12.33203125" style="3" customWidth="1"/>
    <col min="3" max="3" width="12.21875" style="3" customWidth="1"/>
    <col min="4" max="4" width="14.88671875" style="3" customWidth="1"/>
    <col min="5" max="5" width="20.88671875" style="7" customWidth="1"/>
    <col min="6" max="6" width="25.33203125" style="7" customWidth="1"/>
    <col min="7" max="7" width="20.88671875" style="7" customWidth="1"/>
    <col min="8" max="8" width="25.88671875" style="4" customWidth="1"/>
    <col min="9" max="9" width="24.44140625" style="3" customWidth="1"/>
    <col min="10" max="10" width="21.6640625" style="4" customWidth="1"/>
    <col min="11" max="11" width="23.5546875" style="3" customWidth="1"/>
    <col min="12" max="12" width="37.21875" style="3" customWidth="1"/>
    <col min="13" max="13" width="30" style="11" customWidth="1"/>
    <col min="14" max="14" width="18.77734375" bestFit="1" customWidth="1"/>
    <col min="15" max="16384" width="8.88671875" style="3"/>
  </cols>
  <sheetData>
    <row r="1" spans="1:14" s="1" customFormat="1" ht="76.8" customHeight="1" thickBot="1" x14ac:dyDescent="0.35">
      <c r="A1" s="12" t="s">
        <v>4</v>
      </c>
      <c r="B1" s="12" t="s">
        <v>1</v>
      </c>
      <c r="C1" s="13" t="s">
        <v>2</v>
      </c>
      <c r="D1" s="14" t="s">
        <v>30</v>
      </c>
      <c r="E1" s="12" t="s">
        <v>37</v>
      </c>
      <c r="F1" s="13" t="s">
        <v>41</v>
      </c>
      <c r="G1" s="13" t="s">
        <v>47</v>
      </c>
      <c r="H1" s="13" t="s">
        <v>36</v>
      </c>
      <c r="I1" s="13" t="s">
        <v>18</v>
      </c>
      <c r="J1" s="13" t="s">
        <v>3</v>
      </c>
      <c r="K1" s="13" t="s">
        <v>38</v>
      </c>
      <c r="L1" s="15" t="s">
        <v>52</v>
      </c>
      <c r="M1" s="16" t="s">
        <v>49</v>
      </c>
      <c r="N1" s="17" t="s">
        <v>39</v>
      </c>
    </row>
    <row r="2" spans="1:14" ht="45" customHeight="1" x14ac:dyDescent="0.3">
      <c r="A2" s="18">
        <v>1</v>
      </c>
      <c r="B2" s="19">
        <v>13</v>
      </c>
      <c r="C2" s="19">
        <v>11</v>
      </c>
      <c r="D2" s="19">
        <f>B2*C2</f>
        <v>143</v>
      </c>
      <c r="E2" s="20" t="s">
        <v>35</v>
      </c>
      <c r="F2" s="21" t="s">
        <v>42</v>
      </c>
      <c r="G2" s="20">
        <v>17</v>
      </c>
      <c r="H2" s="21" t="s">
        <v>8</v>
      </c>
      <c r="I2" s="19" t="s">
        <v>20</v>
      </c>
      <c r="J2" s="21" t="s">
        <v>19</v>
      </c>
      <c r="K2" s="19" t="s">
        <v>23</v>
      </c>
      <c r="L2" s="22" t="s">
        <v>53</v>
      </c>
      <c r="M2" s="23">
        <v>25</v>
      </c>
      <c r="N2" s="24">
        <f>Table13[[#This Row],[Approx. sq. foot*]]*Table13[[#This Row],[Rates: Square foot, commission, or daily.]]</f>
        <v>3575</v>
      </c>
    </row>
    <row r="3" spans="1:14" ht="45" customHeight="1" x14ac:dyDescent="0.3">
      <c r="A3" s="25">
        <v>2</v>
      </c>
      <c r="B3" s="26">
        <v>13</v>
      </c>
      <c r="C3" s="26">
        <v>11</v>
      </c>
      <c r="D3" s="26">
        <f t="shared" ref="D3:D24" si="0">B3*C3</f>
        <v>143</v>
      </c>
      <c r="E3" s="20" t="s">
        <v>35</v>
      </c>
      <c r="F3" s="21" t="s">
        <v>42</v>
      </c>
      <c r="G3" s="20">
        <v>17</v>
      </c>
      <c r="H3" s="21" t="s">
        <v>8</v>
      </c>
      <c r="I3" s="26" t="s">
        <v>21</v>
      </c>
      <c r="J3" s="27" t="s">
        <v>21</v>
      </c>
      <c r="K3" s="26" t="s">
        <v>22</v>
      </c>
      <c r="L3" s="22" t="s">
        <v>53</v>
      </c>
      <c r="M3" s="23">
        <v>25</v>
      </c>
      <c r="N3" s="24">
        <f>Table13[[#This Row],[Approx. sq. foot*]]*Table13[[#This Row],[Rates: Square foot, commission, or daily.]]</f>
        <v>3575</v>
      </c>
    </row>
    <row r="4" spans="1:14" ht="45" customHeight="1" x14ac:dyDescent="0.3">
      <c r="A4" s="25">
        <v>3</v>
      </c>
      <c r="B4" s="26">
        <v>13</v>
      </c>
      <c r="C4" s="26">
        <v>11</v>
      </c>
      <c r="D4" s="26">
        <f t="shared" si="0"/>
        <v>143</v>
      </c>
      <c r="E4" s="20" t="s">
        <v>35</v>
      </c>
      <c r="F4" s="21" t="s">
        <v>42</v>
      </c>
      <c r="G4" s="20">
        <v>17</v>
      </c>
      <c r="H4" s="21" t="s">
        <v>8</v>
      </c>
      <c r="I4" s="26" t="s">
        <v>21</v>
      </c>
      <c r="J4" s="27" t="s">
        <v>15</v>
      </c>
      <c r="K4" s="26" t="s">
        <v>5</v>
      </c>
      <c r="L4" s="22" t="s">
        <v>53</v>
      </c>
      <c r="M4" s="23">
        <v>25</v>
      </c>
      <c r="N4" s="24">
        <f>Table13[[#This Row],[Approx. sq. foot*]]*Table13[[#This Row],[Rates: Square foot, commission, or daily.]]</f>
        <v>3575</v>
      </c>
    </row>
    <row r="5" spans="1:14" ht="45" customHeight="1" x14ac:dyDescent="0.3">
      <c r="A5" s="28">
        <v>4</v>
      </c>
      <c r="B5" s="26">
        <v>13</v>
      </c>
      <c r="C5" s="26">
        <v>11</v>
      </c>
      <c r="D5" s="26">
        <f t="shared" si="0"/>
        <v>143</v>
      </c>
      <c r="E5" s="20" t="s">
        <v>35</v>
      </c>
      <c r="F5" s="21" t="s">
        <v>42</v>
      </c>
      <c r="G5" s="20">
        <v>17</v>
      </c>
      <c r="H5" s="21" t="s">
        <v>8</v>
      </c>
      <c r="I5" s="26" t="s">
        <v>21</v>
      </c>
      <c r="J5" s="27" t="s">
        <v>26</v>
      </c>
      <c r="K5" s="26" t="s">
        <v>5</v>
      </c>
      <c r="L5" s="22" t="s">
        <v>53</v>
      </c>
      <c r="M5" s="23">
        <v>25</v>
      </c>
      <c r="N5" s="24">
        <f>Table13[[#This Row],[Approx. sq. foot*]]*Table13[[#This Row],[Rates: Square foot, commission, or daily.]]</f>
        <v>3575</v>
      </c>
    </row>
    <row r="6" spans="1:14" ht="45" customHeight="1" x14ac:dyDescent="0.3">
      <c r="A6" s="28">
        <v>5</v>
      </c>
      <c r="B6" s="26">
        <v>13</v>
      </c>
      <c r="C6" s="26">
        <v>11</v>
      </c>
      <c r="D6" s="26">
        <f t="shared" si="0"/>
        <v>143</v>
      </c>
      <c r="E6" s="20" t="s">
        <v>35</v>
      </c>
      <c r="F6" s="21" t="s">
        <v>42</v>
      </c>
      <c r="G6" s="20">
        <v>17</v>
      </c>
      <c r="H6" s="21" t="s">
        <v>8</v>
      </c>
      <c r="I6" s="26" t="s">
        <v>21</v>
      </c>
      <c r="J6" s="27" t="s">
        <v>21</v>
      </c>
      <c r="K6" s="26" t="s">
        <v>23</v>
      </c>
      <c r="L6" s="22" t="s">
        <v>53</v>
      </c>
      <c r="M6" s="23">
        <v>25</v>
      </c>
      <c r="N6" s="24">
        <f>Table13[[#This Row],[Approx. sq. foot*]]*Table13[[#This Row],[Rates: Square foot, commission, or daily.]]</f>
        <v>3575</v>
      </c>
    </row>
    <row r="7" spans="1:14" ht="45" customHeight="1" x14ac:dyDescent="0.3">
      <c r="A7" s="28">
        <v>6</v>
      </c>
      <c r="B7" s="26">
        <v>13</v>
      </c>
      <c r="C7" s="26">
        <v>11</v>
      </c>
      <c r="D7" s="26">
        <f t="shared" si="0"/>
        <v>143</v>
      </c>
      <c r="E7" s="20" t="s">
        <v>35</v>
      </c>
      <c r="F7" s="21" t="s">
        <v>42</v>
      </c>
      <c r="G7" s="20">
        <v>17</v>
      </c>
      <c r="H7" s="21" t="s">
        <v>8</v>
      </c>
      <c r="I7" s="26" t="s">
        <v>21</v>
      </c>
      <c r="J7" s="27" t="s">
        <v>21</v>
      </c>
      <c r="K7" s="26" t="s">
        <v>23</v>
      </c>
      <c r="L7" s="22" t="s">
        <v>53</v>
      </c>
      <c r="M7" s="23">
        <v>25</v>
      </c>
      <c r="N7" s="24">
        <f>Table13[[#This Row],[Approx. sq. foot*]]*Table13[[#This Row],[Rates: Square foot, commission, or daily.]]</f>
        <v>3575</v>
      </c>
    </row>
    <row r="8" spans="1:14" ht="45" customHeight="1" x14ac:dyDescent="0.3">
      <c r="A8" s="25">
        <v>7</v>
      </c>
      <c r="B8" s="26">
        <v>13</v>
      </c>
      <c r="C8" s="26">
        <v>11</v>
      </c>
      <c r="D8" s="26">
        <f t="shared" si="0"/>
        <v>143</v>
      </c>
      <c r="E8" s="20" t="s">
        <v>35</v>
      </c>
      <c r="F8" s="21" t="s">
        <v>42</v>
      </c>
      <c r="G8" s="20">
        <v>17</v>
      </c>
      <c r="H8" s="21" t="s">
        <v>8</v>
      </c>
      <c r="I8" s="26" t="s">
        <v>21</v>
      </c>
      <c r="J8" s="27" t="s">
        <v>21</v>
      </c>
      <c r="K8" s="26" t="s">
        <v>23</v>
      </c>
      <c r="L8" s="22" t="s">
        <v>53</v>
      </c>
      <c r="M8" s="23">
        <v>25</v>
      </c>
      <c r="N8" s="24">
        <f>Table13[[#This Row],[Approx. sq. foot*]]*Table13[[#This Row],[Rates: Square foot, commission, or daily.]]</f>
        <v>3575</v>
      </c>
    </row>
    <row r="9" spans="1:14" ht="45" customHeight="1" x14ac:dyDescent="0.3">
      <c r="A9" s="25">
        <v>8</v>
      </c>
      <c r="B9" s="26">
        <v>21</v>
      </c>
      <c r="C9" s="26">
        <v>40</v>
      </c>
      <c r="D9" s="26">
        <f t="shared" si="0"/>
        <v>840</v>
      </c>
      <c r="E9" s="20" t="s">
        <v>35</v>
      </c>
      <c r="F9" s="21" t="s">
        <v>42</v>
      </c>
      <c r="G9" s="20">
        <v>17</v>
      </c>
      <c r="H9" s="27" t="s">
        <v>27</v>
      </c>
      <c r="I9" s="26" t="s">
        <v>14</v>
      </c>
      <c r="J9" s="27" t="s">
        <v>24</v>
      </c>
      <c r="K9" s="26" t="s">
        <v>6</v>
      </c>
      <c r="L9" s="22" t="s">
        <v>53</v>
      </c>
      <c r="M9" s="23">
        <v>25</v>
      </c>
      <c r="N9" s="24">
        <f>Table13[[#This Row],[Approx. sq. foot*]]*Table13[[#This Row],[Rates: Square foot, commission, or daily.]]</f>
        <v>21000</v>
      </c>
    </row>
    <row r="10" spans="1:14" ht="45" customHeight="1" x14ac:dyDescent="0.3">
      <c r="A10" s="25">
        <v>9</v>
      </c>
      <c r="B10" s="26">
        <v>13</v>
      </c>
      <c r="C10" s="26">
        <v>15</v>
      </c>
      <c r="D10" s="26">
        <f t="shared" si="0"/>
        <v>195</v>
      </c>
      <c r="E10" s="20" t="s">
        <v>35</v>
      </c>
      <c r="F10" s="21" t="s">
        <v>42</v>
      </c>
      <c r="G10" s="20">
        <v>17</v>
      </c>
      <c r="H10" s="27" t="s">
        <v>8</v>
      </c>
      <c r="I10" s="26" t="s">
        <v>13</v>
      </c>
      <c r="J10" s="27" t="s">
        <v>19</v>
      </c>
      <c r="K10" s="26" t="s">
        <v>22</v>
      </c>
      <c r="L10" s="22" t="s">
        <v>53</v>
      </c>
      <c r="M10" s="23">
        <v>25</v>
      </c>
      <c r="N10" s="24">
        <f>Table13[[#This Row],[Approx. sq. foot*]]*Table13[[#This Row],[Rates: Square foot, commission, or daily.]]</f>
        <v>4875</v>
      </c>
    </row>
    <row r="11" spans="1:14" ht="45" customHeight="1" x14ac:dyDescent="0.3">
      <c r="A11" s="25">
        <v>10</v>
      </c>
      <c r="B11" s="26">
        <v>13</v>
      </c>
      <c r="C11" s="26">
        <v>11</v>
      </c>
      <c r="D11" s="26">
        <f t="shared" si="0"/>
        <v>143</v>
      </c>
      <c r="E11" s="29" t="s">
        <v>35</v>
      </c>
      <c r="F11" s="21" t="s">
        <v>42</v>
      </c>
      <c r="G11" s="29">
        <v>17</v>
      </c>
      <c r="H11" s="27" t="s">
        <v>27</v>
      </c>
      <c r="I11" s="26" t="s">
        <v>13</v>
      </c>
      <c r="J11" s="27" t="s">
        <v>25</v>
      </c>
      <c r="K11" s="26" t="s">
        <v>5</v>
      </c>
      <c r="L11" s="22" t="s">
        <v>53</v>
      </c>
      <c r="M11" s="23">
        <v>25</v>
      </c>
      <c r="N11" s="24">
        <f>Table13[[#This Row],[Approx. sq. foot*]]*Table13[[#This Row],[Rates: Square foot, commission, or daily.]]</f>
        <v>3575</v>
      </c>
    </row>
    <row r="12" spans="1:14" ht="45" customHeight="1" x14ac:dyDescent="0.3">
      <c r="A12" s="28">
        <v>11</v>
      </c>
      <c r="B12" s="26">
        <v>13</v>
      </c>
      <c r="C12" s="26">
        <v>11</v>
      </c>
      <c r="D12" s="26">
        <f t="shared" si="0"/>
        <v>143</v>
      </c>
      <c r="E12" s="29" t="s">
        <v>35</v>
      </c>
      <c r="F12" s="21" t="s">
        <v>42</v>
      </c>
      <c r="G12" s="29">
        <v>17</v>
      </c>
      <c r="H12" s="27" t="s">
        <v>27</v>
      </c>
      <c r="I12" s="26" t="s">
        <v>13</v>
      </c>
      <c r="J12" s="27" t="s">
        <v>19</v>
      </c>
      <c r="K12" s="26" t="s">
        <v>5</v>
      </c>
      <c r="L12" s="22" t="s">
        <v>53</v>
      </c>
      <c r="M12" s="23">
        <v>25</v>
      </c>
      <c r="N12" s="24">
        <f>Table13[[#This Row],[Approx. sq. foot*]]*Table13[[#This Row],[Rates: Square foot, commission, or daily.]]</f>
        <v>3575</v>
      </c>
    </row>
    <row r="13" spans="1:14" ht="45" customHeight="1" x14ac:dyDescent="0.3">
      <c r="A13" s="25">
        <v>12</v>
      </c>
      <c r="B13" s="26">
        <v>13</v>
      </c>
      <c r="C13" s="26">
        <v>11</v>
      </c>
      <c r="D13" s="26">
        <f t="shared" si="0"/>
        <v>143</v>
      </c>
      <c r="E13" s="29" t="s">
        <v>35</v>
      </c>
      <c r="F13" s="21" t="s">
        <v>42</v>
      </c>
      <c r="G13" s="29">
        <v>17</v>
      </c>
      <c r="H13" s="27" t="s">
        <v>27</v>
      </c>
      <c r="I13" s="26" t="s">
        <v>13</v>
      </c>
      <c r="J13" s="27" t="s">
        <v>13</v>
      </c>
      <c r="K13" s="26" t="s">
        <v>5</v>
      </c>
      <c r="L13" s="22" t="s">
        <v>53</v>
      </c>
      <c r="M13" s="23">
        <v>25</v>
      </c>
      <c r="N13" s="24">
        <f>Table13[[#This Row],[Approx. sq. foot*]]*Table13[[#This Row],[Rates: Square foot, commission, or daily.]]</f>
        <v>3575</v>
      </c>
    </row>
    <row r="14" spans="1:14" ht="49.95" customHeight="1" x14ac:dyDescent="0.3">
      <c r="A14" s="25" t="s">
        <v>16</v>
      </c>
      <c r="B14" s="26">
        <v>10</v>
      </c>
      <c r="C14" s="26">
        <v>10</v>
      </c>
      <c r="D14" s="26">
        <f t="shared" si="0"/>
        <v>100</v>
      </c>
      <c r="E14" s="30" t="s">
        <v>50</v>
      </c>
      <c r="F14" s="21" t="s">
        <v>44</v>
      </c>
      <c r="G14" s="30">
        <v>6</v>
      </c>
      <c r="H14" s="27" t="s">
        <v>27</v>
      </c>
      <c r="I14" s="26" t="s">
        <v>13</v>
      </c>
      <c r="J14" s="27" t="s">
        <v>58</v>
      </c>
      <c r="K14" s="26" t="s">
        <v>22</v>
      </c>
      <c r="L14" s="22" t="s">
        <v>54</v>
      </c>
      <c r="M14" s="23">
        <v>150</v>
      </c>
      <c r="N14" s="24">
        <f>Table13[[#This Row],[Rates: Square foot, commission, or daily.]]*Table13[[#This Row],[Number of Exhibit Days*]]</f>
        <v>900</v>
      </c>
    </row>
    <row r="15" spans="1:14" ht="49.95" customHeight="1" x14ac:dyDescent="0.3">
      <c r="A15" s="25" t="s">
        <v>17</v>
      </c>
      <c r="B15" s="26">
        <v>10</v>
      </c>
      <c r="C15" s="26">
        <v>10</v>
      </c>
      <c r="D15" s="26">
        <f t="shared" si="0"/>
        <v>100</v>
      </c>
      <c r="E15" s="30" t="s">
        <v>50</v>
      </c>
      <c r="F15" s="21" t="s">
        <v>44</v>
      </c>
      <c r="G15" s="30">
        <v>6</v>
      </c>
      <c r="H15" s="27" t="s">
        <v>27</v>
      </c>
      <c r="I15" s="26" t="s">
        <v>13</v>
      </c>
      <c r="J15" s="27" t="s">
        <v>58</v>
      </c>
      <c r="K15" s="26" t="s">
        <v>22</v>
      </c>
      <c r="L15" s="22" t="s">
        <v>55</v>
      </c>
      <c r="M15" s="23">
        <v>150</v>
      </c>
      <c r="N15" s="24">
        <f>Table13[[#This Row],[Rates: Square foot, commission, or daily.]]*Table13[[#This Row],[Number of Exhibit Days*]]</f>
        <v>900</v>
      </c>
    </row>
    <row r="16" spans="1:14" ht="45" customHeight="1" x14ac:dyDescent="0.3">
      <c r="A16" s="25">
        <v>14</v>
      </c>
      <c r="B16" s="26">
        <v>13</v>
      </c>
      <c r="C16" s="26">
        <v>11</v>
      </c>
      <c r="D16" s="26">
        <f t="shared" si="0"/>
        <v>143</v>
      </c>
      <c r="E16" s="29" t="s">
        <v>35</v>
      </c>
      <c r="F16" s="21" t="s">
        <v>42</v>
      </c>
      <c r="G16" s="29">
        <v>17</v>
      </c>
      <c r="H16" s="27" t="s">
        <v>27</v>
      </c>
      <c r="I16" s="26" t="s">
        <v>13</v>
      </c>
      <c r="J16" s="27" t="s">
        <v>13</v>
      </c>
      <c r="K16" s="26" t="s">
        <v>5</v>
      </c>
      <c r="L16" s="22" t="s">
        <v>53</v>
      </c>
      <c r="M16" s="23">
        <v>25</v>
      </c>
      <c r="N16" s="24">
        <f>Table13[[#This Row],[Approx. sq. foot*]]*Table13[[#This Row],[Rates: Square foot, commission, or daily.]]</f>
        <v>3575</v>
      </c>
    </row>
    <row r="17" spans="1:19" ht="45" customHeight="1" x14ac:dyDescent="0.3">
      <c r="A17" s="25">
        <v>15</v>
      </c>
      <c r="B17" s="26">
        <v>13</v>
      </c>
      <c r="C17" s="26">
        <v>11</v>
      </c>
      <c r="D17" s="26">
        <f t="shared" si="0"/>
        <v>143</v>
      </c>
      <c r="E17" s="29" t="s">
        <v>35</v>
      </c>
      <c r="F17" s="21" t="s">
        <v>42</v>
      </c>
      <c r="G17" s="29">
        <v>17</v>
      </c>
      <c r="H17" s="27" t="s">
        <v>27</v>
      </c>
      <c r="I17" s="26" t="s">
        <v>13</v>
      </c>
      <c r="J17" s="27" t="s">
        <v>19</v>
      </c>
      <c r="K17" s="26" t="s">
        <v>5</v>
      </c>
      <c r="L17" s="22" t="s">
        <v>53</v>
      </c>
      <c r="M17" s="23">
        <v>25</v>
      </c>
      <c r="N17" s="24">
        <f>Table13[[#This Row],[Approx. sq. foot*]]*Table13[[#This Row],[Rates: Square foot, commission, or daily.]]</f>
        <v>3575</v>
      </c>
    </row>
    <row r="18" spans="1:19" ht="45" customHeight="1" x14ac:dyDescent="0.3">
      <c r="A18" s="28">
        <v>16</v>
      </c>
      <c r="B18" s="26">
        <v>13</v>
      </c>
      <c r="C18" s="26">
        <v>11</v>
      </c>
      <c r="D18" s="26">
        <f t="shared" si="0"/>
        <v>143</v>
      </c>
      <c r="E18" s="29" t="s">
        <v>35</v>
      </c>
      <c r="F18" s="21" t="s">
        <v>42</v>
      </c>
      <c r="G18" s="29">
        <v>17</v>
      </c>
      <c r="H18" s="27" t="s">
        <v>27</v>
      </c>
      <c r="I18" s="26" t="s">
        <v>13</v>
      </c>
      <c r="J18" s="27" t="s">
        <v>19</v>
      </c>
      <c r="K18" s="26" t="s">
        <v>5</v>
      </c>
      <c r="L18" s="22" t="s">
        <v>53</v>
      </c>
      <c r="M18" s="23">
        <v>25</v>
      </c>
      <c r="N18" s="24">
        <f>Table13[[#This Row],[Approx. sq. foot*]]*Table13[[#This Row],[Rates: Square foot, commission, or daily.]]</f>
        <v>3575</v>
      </c>
    </row>
    <row r="19" spans="1:19" ht="45" customHeight="1" x14ac:dyDescent="0.3">
      <c r="A19" s="25">
        <v>17</v>
      </c>
      <c r="B19" s="26">
        <v>13</v>
      </c>
      <c r="C19" s="26">
        <v>11</v>
      </c>
      <c r="D19" s="26">
        <f t="shared" si="0"/>
        <v>143</v>
      </c>
      <c r="E19" s="29" t="s">
        <v>35</v>
      </c>
      <c r="F19" s="21" t="s">
        <v>42</v>
      </c>
      <c r="G19" s="29">
        <v>17</v>
      </c>
      <c r="H19" s="27" t="s">
        <v>27</v>
      </c>
      <c r="I19" s="26" t="s">
        <v>13</v>
      </c>
      <c r="J19" s="27" t="s">
        <v>19</v>
      </c>
      <c r="K19" s="26" t="s">
        <v>5</v>
      </c>
      <c r="L19" s="22" t="s">
        <v>53</v>
      </c>
      <c r="M19" s="23">
        <v>25</v>
      </c>
      <c r="N19" s="24">
        <f>Table13[[#This Row],[Approx. sq. foot*]]*Table13[[#This Row],[Rates: Square foot, commission, or daily.]]</f>
        <v>3575</v>
      </c>
    </row>
    <row r="20" spans="1:19" ht="45" customHeight="1" x14ac:dyDescent="0.3">
      <c r="A20" s="25">
        <v>18</v>
      </c>
      <c r="B20" s="26">
        <v>13</v>
      </c>
      <c r="C20" s="26">
        <v>11</v>
      </c>
      <c r="D20" s="26">
        <f t="shared" si="0"/>
        <v>143</v>
      </c>
      <c r="E20" s="29" t="s">
        <v>35</v>
      </c>
      <c r="F20" s="21" t="s">
        <v>42</v>
      </c>
      <c r="G20" s="29">
        <v>17</v>
      </c>
      <c r="H20" s="27" t="s">
        <v>27</v>
      </c>
      <c r="I20" s="26" t="s">
        <v>13</v>
      </c>
      <c r="J20" s="27" t="s">
        <v>19</v>
      </c>
      <c r="K20" s="26" t="s">
        <v>5</v>
      </c>
      <c r="L20" s="22" t="s">
        <v>53</v>
      </c>
      <c r="M20" s="23">
        <v>25</v>
      </c>
      <c r="N20" s="24">
        <f>Table13[[#This Row],[Approx. sq. foot*]]*Table13[[#This Row],[Rates: Square foot, commission, or daily.]]</f>
        <v>3575</v>
      </c>
    </row>
    <row r="21" spans="1:19" ht="45" customHeight="1" x14ac:dyDescent="0.3">
      <c r="A21" s="25">
        <v>19</v>
      </c>
      <c r="B21" s="26">
        <v>13</v>
      </c>
      <c r="C21" s="26">
        <v>11</v>
      </c>
      <c r="D21" s="26">
        <f t="shared" si="0"/>
        <v>143</v>
      </c>
      <c r="E21" s="29" t="s">
        <v>35</v>
      </c>
      <c r="F21" s="21" t="s">
        <v>42</v>
      </c>
      <c r="G21" s="29">
        <v>17</v>
      </c>
      <c r="H21" s="27" t="s">
        <v>27</v>
      </c>
      <c r="I21" s="26" t="s">
        <v>13</v>
      </c>
      <c r="J21" s="27" t="s">
        <v>19</v>
      </c>
      <c r="K21" s="26" t="s">
        <v>5</v>
      </c>
      <c r="L21" s="22" t="s">
        <v>53</v>
      </c>
      <c r="M21" s="23">
        <v>25</v>
      </c>
      <c r="N21" s="24">
        <f>Table13[[#This Row],[Approx. sq. foot*]]*Table13[[#This Row],[Rates: Square foot, commission, or daily.]]</f>
        <v>3575</v>
      </c>
      <c r="S21" s="7"/>
    </row>
    <row r="22" spans="1:19" ht="45" customHeight="1" x14ac:dyDescent="0.3">
      <c r="A22" s="28">
        <v>20</v>
      </c>
      <c r="B22" s="26">
        <v>13</v>
      </c>
      <c r="C22" s="26">
        <v>11</v>
      </c>
      <c r="D22" s="26">
        <f t="shared" si="0"/>
        <v>143</v>
      </c>
      <c r="E22" s="29" t="s">
        <v>35</v>
      </c>
      <c r="F22" s="21" t="s">
        <v>42</v>
      </c>
      <c r="G22" s="29">
        <v>17</v>
      </c>
      <c r="H22" s="27" t="s">
        <v>27</v>
      </c>
      <c r="I22" s="26" t="s">
        <v>13</v>
      </c>
      <c r="J22" s="27" t="s">
        <v>19</v>
      </c>
      <c r="K22" s="26" t="s">
        <v>5</v>
      </c>
      <c r="L22" s="22" t="s">
        <v>53</v>
      </c>
      <c r="M22" s="23">
        <v>25</v>
      </c>
      <c r="N22" s="24">
        <f>Table13[[#This Row],[Approx. sq. foot*]]*Table13[[#This Row],[Rates: Square foot, commission, or daily.]]</f>
        <v>3575</v>
      </c>
      <c r="S22" s="7"/>
    </row>
    <row r="23" spans="1:19" ht="45" customHeight="1" x14ac:dyDescent="0.3">
      <c r="A23" s="25">
        <v>21</v>
      </c>
      <c r="B23" s="26">
        <v>13</v>
      </c>
      <c r="C23" s="26">
        <v>11</v>
      </c>
      <c r="D23" s="26">
        <f t="shared" si="0"/>
        <v>143</v>
      </c>
      <c r="E23" s="29" t="s">
        <v>35</v>
      </c>
      <c r="F23" s="21" t="s">
        <v>42</v>
      </c>
      <c r="G23" s="29">
        <v>17</v>
      </c>
      <c r="H23" s="27" t="s">
        <v>27</v>
      </c>
      <c r="I23" s="26" t="s">
        <v>13</v>
      </c>
      <c r="J23" s="27" t="s">
        <v>19</v>
      </c>
      <c r="K23" s="26" t="s">
        <v>5</v>
      </c>
      <c r="L23" s="22" t="s">
        <v>53</v>
      </c>
      <c r="M23" s="23">
        <v>25</v>
      </c>
      <c r="N23" s="24">
        <f>Table13[[#This Row],[Approx. sq. foot*]]*Table13[[#This Row],[Rates: Square foot, commission, or daily.]]</f>
        <v>3575</v>
      </c>
    </row>
    <row r="24" spans="1:19" ht="45" customHeight="1" x14ac:dyDescent="0.3">
      <c r="A24" s="25">
        <v>22</v>
      </c>
      <c r="B24" s="26">
        <v>13</v>
      </c>
      <c r="C24" s="26">
        <v>11</v>
      </c>
      <c r="D24" s="26">
        <f t="shared" si="0"/>
        <v>143</v>
      </c>
      <c r="E24" s="29" t="s">
        <v>35</v>
      </c>
      <c r="F24" s="21" t="s">
        <v>42</v>
      </c>
      <c r="G24" s="29">
        <v>17</v>
      </c>
      <c r="H24" s="27" t="s">
        <v>27</v>
      </c>
      <c r="I24" s="26" t="s">
        <v>13</v>
      </c>
      <c r="J24" s="27" t="s">
        <v>13</v>
      </c>
      <c r="K24" s="26" t="s">
        <v>5</v>
      </c>
      <c r="L24" s="22" t="s">
        <v>53</v>
      </c>
      <c r="M24" s="23">
        <v>25</v>
      </c>
      <c r="N24" s="24">
        <f>Table13[[#This Row],[Approx. sq. foot*]]*Table13[[#This Row],[Rates: Square foot, commission, or daily.]]</f>
        <v>3575</v>
      </c>
    </row>
    <row r="25" spans="1:19" ht="45" customHeight="1" x14ac:dyDescent="0.3">
      <c r="A25" s="25" t="s">
        <v>9</v>
      </c>
      <c r="B25" s="26">
        <v>10</v>
      </c>
      <c r="C25" s="26">
        <v>20</v>
      </c>
      <c r="D25" s="26" t="s">
        <v>32</v>
      </c>
      <c r="E25" s="32" t="s">
        <v>34</v>
      </c>
      <c r="F25" s="21" t="s">
        <v>43</v>
      </c>
      <c r="G25" s="29">
        <v>17</v>
      </c>
      <c r="H25" s="27" t="s">
        <v>29</v>
      </c>
      <c r="I25" s="26" t="s">
        <v>57</v>
      </c>
      <c r="J25" s="27" t="s">
        <v>19</v>
      </c>
      <c r="K25" s="26" t="s">
        <v>7</v>
      </c>
      <c r="L25" s="22" t="s">
        <v>56</v>
      </c>
      <c r="M25" s="23" t="s">
        <v>48</v>
      </c>
      <c r="N25" s="31">
        <v>2000</v>
      </c>
    </row>
    <row r="26" spans="1:19" ht="45" customHeight="1" x14ac:dyDescent="0.3">
      <c r="A26" s="25" t="s">
        <v>10</v>
      </c>
      <c r="B26" s="26">
        <v>10</v>
      </c>
      <c r="C26" s="26">
        <v>20</v>
      </c>
      <c r="D26" s="26" t="s">
        <v>32</v>
      </c>
      <c r="E26" s="32" t="s">
        <v>34</v>
      </c>
      <c r="F26" s="21" t="s">
        <v>43</v>
      </c>
      <c r="G26" s="29">
        <v>17</v>
      </c>
      <c r="H26" s="27" t="s">
        <v>29</v>
      </c>
      <c r="I26" s="26" t="s">
        <v>57</v>
      </c>
      <c r="J26" s="27" t="s">
        <v>19</v>
      </c>
      <c r="K26" s="26" t="s">
        <v>7</v>
      </c>
      <c r="L26" s="22" t="s">
        <v>56</v>
      </c>
      <c r="M26" s="23" t="s">
        <v>48</v>
      </c>
      <c r="N26" s="31">
        <v>2000</v>
      </c>
    </row>
    <row r="27" spans="1:19" ht="45" customHeight="1" x14ac:dyDescent="0.3">
      <c r="A27" s="25" t="s">
        <v>11</v>
      </c>
      <c r="B27" s="26">
        <v>10</v>
      </c>
      <c r="C27" s="26">
        <v>20</v>
      </c>
      <c r="D27" s="26" t="s">
        <v>32</v>
      </c>
      <c r="E27" s="32" t="s">
        <v>34</v>
      </c>
      <c r="F27" s="21" t="s">
        <v>43</v>
      </c>
      <c r="G27" s="29">
        <v>17</v>
      </c>
      <c r="H27" s="27" t="s">
        <v>29</v>
      </c>
      <c r="I27" s="26" t="s">
        <v>57</v>
      </c>
      <c r="J27" s="27" t="s">
        <v>19</v>
      </c>
      <c r="K27" s="26" t="s">
        <v>7</v>
      </c>
      <c r="L27" s="22" t="s">
        <v>56</v>
      </c>
      <c r="M27" s="23" t="s">
        <v>48</v>
      </c>
      <c r="N27" s="31">
        <v>2000</v>
      </c>
    </row>
    <row r="28" spans="1:19" ht="45" customHeight="1" x14ac:dyDescent="0.3">
      <c r="A28" s="33" t="s">
        <v>12</v>
      </c>
      <c r="B28" s="34">
        <v>10</v>
      </c>
      <c r="C28" s="34">
        <v>20</v>
      </c>
      <c r="D28" s="34" t="s">
        <v>32</v>
      </c>
      <c r="E28" s="32" t="s">
        <v>34</v>
      </c>
      <c r="F28" s="21" t="s">
        <v>43</v>
      </c>
      <c r="G28" s="29">
        <v>17</v>
      </c>
      <c r="H28" s="35" t="s">
        <v>29</v>
      </c>
      <c r="I28" s="26" t="s">
        <v>57</v>
      </c>
      <c r="J28" s="35" t="s">
        <v>19</v>
      </c>
      <c r="K28" s="34" t="s">
        <v>7</v>
      </c>
      <c r="L28" s="22" t="s">
        <v>56</v>
      </c>
      <c r="M28" s="23" t="s">
        <v>48</v>
      </c>
      <c r="N28" s="36">
        <v>2000</v>
      </c>
    </row>
    <row r="29" spans="1:19" ht="45" customHeight="1" x14ac:dyDescent="0.3">
      <c r="A29" s="33" t="s">
        <v>31</v>
      </c>
      <c r="B29" s="34">
        <v>10</v>
      </c>
      <c r="C29" s="34">
        <v>20</v>
      </c>
      <c r="D29" s="34" t="s">
        <v>32</v>
      </c>
      <c r="E29" s="32" t="s">
        <v>34</v>
      </c>
      <c r="F29" s="21" t="s">
        <v>43</v>
      </c>
      <c r="G29" s="29">
        <v>17</v>
      </c>
      <c r="H29" s="35" t="s">
        <v>29</v>
      </c>
      <c r="I29" s="26" t="s">
        <v>57</v>
      </c>
      <c r="J29" s="35" t="s">
        <v>19</v>
      </c>
      <c r="K29" s="34" t="s">
        <v>7</v>
      </c>
      <c r="L29" s="22" t="s">
        <v>56</v>
      </c>
      <c r="M29" s="23" t="s">
        <v>48</v>
      </c>
      <c r="N29" s="36">
        <v>2000</v>
      </c>
    </row>
    <row r="30" spans="1:19" ht="60" customHeight="1" x14ac:dyDescent="0.3">
      <c r="A30" s="33" t="s">
        <v>0</v>
      </c>
      <c r="B30" s="34">
        <v>10</v>
      </c>
      <c r="C30" s="34">
        <v>10</v>
      </c>
      <c r="D30" s="37">
        <f>B30*C30</f>
        <v>100</v>
      </c>
      <c r="E30" s="38" t="s">
        <v>51</v>
      </c>
      <c r="F30" s="21" t="s">
        <v>45</v>
      </c>
      <c r="G30" s="39">
        <v>1</v>
      </c>
      <c r="H30" s="40" t="s">
        <v>28</v>
      </c>
      <c r="I30" s="26" t="s">
        <v>57</v>
      </c>
      <c r="J30" s="35" t="s">
        <v>19</v>
      </c>
      <c r="K30" s="34" t="s">
        <v>7</v>
      </c>
      <c r="L30" s="31" t="s">
        <v>46</v>
      </c>
      <c r="M30" s="23">
        <v>150</v>
      </c>
      <c r="N30" s="36">
        <f>Table13[[#This Row],[Rates: Square foot, commission, or daily.]]*Table13[[#This Row],[Number of Exhibit Days*]]</f>
        <v>150</v>
      </c>
    </row>
    <row r="31" spans="1:19" ht="4.95" customHeight="1" x14ac:dyDescent="0.3"/>
    <row r="32" spans="1:19" ht="25.05" customHeight="1" x14ac:dyDescent="0.3">
      <c r="C32" s="9"/>
    </row>
    <row r="33" spans="3:3" ht="25.05" customHeight="1" x14ac:dyDescent="0.3">
      <c r="C33" s="9"/>
    </row>
    <row r="34" spans="3:3" ht="25.05" customHeight="1" x14ac:dyDescent="0.3">
      <c r="C34" s="10"/>
    </row>
  </sheetData>
  <sheetProtection algorithmName="SHA-512" hashValue="gEm+wR+FLP6qVlsBI6sGCdXIE5A18loyH/bbBAwSRHDInK6KE73tAbuG0XqClk4RqN3c/bhVoZfAl7TjXALNxA==" saltValue="5wINEKLrdxKIMDQByfU4Ew==" spinCount="100000" sheet="1" objects="1" scenarios="1" formatCells="0" formatColumns="0" formatRows="0" selectLockedCells="1" sort="0" autoFilter="0" pivotTables="0" selectUnlockedCells="1"/>
  <phoneticPr fontId="3" type="noConversion"/>
  <printOptions horizontalCentered="1" verticalCentered="1"/>
  <pageMargins left="0.25" right="0.25" top="0.75" bottom="0.75" header="0.3" footer="0.3"/>
  <pageSetup scale="53"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87B2-65DD-4AD0-8D0E-D8460F4A7700}">
  <sheetPr>
    <pageSetUpPr fitToPage="1"/>
  </sheetPr>
  <dimension ref="B2:G20"/>
  <sheetViews>
    <sheetView showGridLines="0" topLeftCell="A32" zoomScale="50" zoomScaleNormal="50" workbookViewId="0">
      <selection activeCell="O40" sqref="O40"/>
    </sheetView>
  </sheetViews>
  <sheetFormatPr defaultRowHeight="14.4" x14ac:dyDescent="0.3"/>
  <cols>
    <col min="1" max="1" width="3.88671875" customWidth="1"/>
    <col min="3" max="3" width="120.109375" bestFit="1" customWidth="1"/>
  </cols>
  <sheetData>
    <row r="2" spans="2:7" ht="25.8" x14ac:dyDescent="0.5">
      <c r="B2" s="8" t="s">
        <v>33</v>
      </c>
      <c r="D2" s="5"/>
      <c r="E2" s="5"/>
      <c r="F2" s="5"/>
      <c r="G2" s="5"/>
    </row>
    <row r="3" spans="2:7" ht="25.8" x14ac:dyDescent="0.5">
      <c r="B3" s="6" t="s">
        <v>40</v>
      </c>
      <c r="C3" s="5"/>
      <c r="D3" s="5"/>
      <c r="E3" s="5"/>
      <c r="F3" s="5"/>
      <c r="G3" s="5"/>
    </row>
    <row r="20" s="2" customFormat="1" x14ac:dyDescent="0.3"/>
  </sheetData>
  <sheetProtection algorithmName="SHA-512" hashValue="JOgFKe3FjaUFAJ5t3r6aoKuzinIkq1AixFNSMNonhcgyoKtuW2mdpP8EOMGpD8LH1Ou46C3Qesxi120KrCm+Pg==" saltValue="IdvvCapqFtwTlRbjZXR/yg==" spinCount="100000" sheet="1" objects="1" scenarios="1" selectLockedCells="1" selectUnlockedCells="1"/>
  <printOptions horizontalCentered="1" verticalCentered="1"/>
  <pageMargins left="0.25" right="0.25"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DACF ME Bldg.- Spaces &amp; Fees </vt:lpstr>
      <vt:lpstr>Diagram And Grounds Map</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Trenholm, Anne</dc:creator>
  <cp:lastModifiedBy>Trenholm, Anne</cp:lastModifiedBy>
  <cp:lastPrinted>2024-07-03T22:43:58Z</cp:lastPrinted>
  <dcterms:created xsi:type="dcterms:W3CDTF">2024-03-26T13:05:47Z</dcterms:created>
  <dcterms:modified xsi:type="dcterms:W3CDTF">2024-07-11T22:30:12Z</dcterms:modified>
</cp:coreProperties>
</file>